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55" tabRatio="876" activeTab="0"/>
  </bookViews>
  <sheets>
    <sheet name="岐阜県" sheetId="1" r:id="rId1"/>
    <sheet name="大垣・海津・揖斐・不破・安八・養老・瑞穂・本巣羽島山県・各務原" sheetId="2" r:id="rId2"/>
    <sheet name="岐阜市・美濃加茂・加茂・美濃・関・郡上" sheetId="3" r:id="rId3"/>
    <sheet name="可児市郡・多治見・土岐・瑞浪・恵那・中津川・下呂・高山・飛騨" sheetId="4" r:id="rId4"/>
  </sheets>
  <definedNames>
    <definedName name="_xlnm.Print_Area" localSheetId="3">'可児市郡・多治見・土岐・瑞浪・恵那・中津川・下呂・高山・飛騨'!$A$1:$O$39</definedName>
    <definedName name="_xlnm.Print_Area" localSheetId="0">'岐阜県'!$A$1:$C$36</definedName>
    <definedName name="_xlnm.Print_Area" localSheetId="2">'岐阜市・美濃加茂・加茂・美濃・関・郡上'!$A$1:$O$39</definedName>
  </definedNames>
  <calcPr fullCalcOnLoad="1"/>
</workbook>
</file>

<file path=xl/sharedStrings.xml><?xml version="1.0" encoding="utf-8"?>
<sst xmlns="http://schemas.openxmlformats.org/spreadsheetml/2006/main" count="413" uniqueCount="269">
  <si>
    <t>枚数</t>
  </si>
  <si>
    <t>小計</t>
  </si>
  <si>
    <t>小計</t>
  </si>
  <si>
    <t>小計</t>
  </si>
  <si>
    <t>小計</t>
  </si>
  <si>
    <t>枚数</t>
  </si>
  <si>
    <t>小計</t>
  </si>
  <si>
    <t>小計</t>
  </si>
  <si>
    <t>部数</t>
  </si>
  <si>
    <t>店名</t>
  </si>
  <si>
    <t>部数</t>
  </si>
  <si>
    <t>部数</t>
  </si>
  <si>
    <t>部数</t>
  </si>
  <si>
    <t>部数</t>
  </si>
  <si>
    <t>小計</t>
  </si>
  <si>
    <t>小計</t>
  </si>
  <si>
    <t>地区</t>
  </si>
  <si>
    <t>総計</t>
  </si>
  <si>
    <t>小計</t>
  </si>
  <si>
    <t>合計</t>
  </si>
  <si>
    <t>岐　阜　県</t>
  </si>
  <si>
    <t>岐阜市</t>
  </si>
  <si>
    <t>瑞穂市</t>
  </si>
  <si>
    <t>本巣市</t>
  </si>
  <si>
    <t>本巣郡</t>
  </si>
  <si>
    <t>山県市</t>
  </si>
  <si>
    <t>羽島市</t>
  </si>
  <si>
    <t>羽島郡</t>
  </si>
  <si>
    <t>各務原市</t>
  </si>
  <si>
    <t>大垣市</t>
  </si>
  <si>
    <t>海津市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</si>
  <si>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</si>
  <si>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</si>
  <si>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</si>
  <si>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</si>
  <si>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</si>
  <si>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</si>
  <si>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</si>
  <si>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</si>
  <si>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郡上市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</si>
  <si>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</si>
  <si>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</si>
  <si>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</si>
  <si>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</si>
  <si>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</si>
  <si>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</si>
  <si>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</si>
  <si>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下呂市</t>
  </si>
  <si>
    <t>高山市</t>
  </si>
  <si>
    <t>飛騨市</t>
  </si>
  <si>
    <t>夕刊部数</t>
  </si>
  <si>
    <t>岐阜中央（中野）</t>
  </si>
  <si>
    <t>岐阜中野入船支店</t>
  </si>
  <si>
    <t>岐阜梅林</t>
  </si>
  <si>
    <t>岐阜北部（松山）</t>
  </si>
  <si>
    <t>岐阜駅前</t>
  </si>
  <si>
    <t>鏡島</t>
  </si>
  <si>
    <t>岐阜本荘</t>
  </si>
  <si>
    <t>手力</t>
  </si>
  <si>
    <t>長森</t>
  </si>
  <si>
    <t>岩田坂</t>
  </si>
  <si>
    <t>下芥見</t>
  </si>
  <si>
    <t>大洞</t>
  </si>
  <si>
    <t>岐阜加納</t>
  </si>
  <si>
    <t>岐阜茜部</t>
  </si>
  <si>
    <t>加納六条</t>
  </si>
  <si>
    <t>岐阜県庁前</t>
  </si>
  <si>
    <t>鶉</t>
  </si>
  <si>
    <t>近の島</t>
  </si>
  <si>
    <t>尻毛</t>
  </si>
  <si>
    <t>岐商前</t>
  </si>
  <si>
    <t>鷺山</t>
  </si>
  <si>
    <t>岐阜ときわ</t>
  </si>
  <si>
    <t>岐阜則武</t>
  </si>
  <si>
    <t>鵜飼黒野</t>
  </si>
  <si>
    <t>藍川橋</t>
  </si>
  <si>
    <t>長良北部</t>
  </si>
  <si>
    <t>長良西部</t>
  </si>
  <si>
    <t>長良中央</t>
  </si>
  <si>
    <t>長良東部</t>
  </si>
  <si>
    <t>柳津</t>
  </si>
  <si>
    <t>加納西部</t>
  </si>
  <si>
    <t>瑞穂市</t>
  </si>
  <si>
    <t>穂積</t>
  </si>
  <si>
    <t>美江寺</t>
  </si>
  <si>
    <t>瑞穂牛牧</t>
  </si>
  <si>
    <t>北方西部</t>
  </si>
  <si>
    <t>岐阜山添</t>
  </si>
  <si>
    <t>根尾</t>
  </si>
  <si>
    <t>北方</t>
  </si>
  <si>
    <t>北方西郷</t>
  </si>
  <si>
    <t>高富</t>
  </si>
  <si>
    <t>岐阜美山</t>
  </si>
  <si>
    <t>羽島東部</t>
  </si>
  <si>
    <t>羽島足近</t>
  </si>
  <si>
    <t>羽島中央</t>
  </si>
  <si>
    <t>竹ヶ鼻</t>
  </si>
  <si>
    <t>羽島小熊</t>
  </si>
  <si>
    <t>羽島南部</t>
  </si>
  <si>
    <t>岐南徳田</t>
  </si>
  <si>
    <t>岐南東</t>
  </si>
  <si>
    <t>笠松</t>
  </si>
  <si>
    <t>那加中央</t>
  </si>
  <si>
    <t>那加北部</t>
  </si>
  <si>
    <t>稲羽</t>
  </si>
  <si>
    <t>蘇原</t>
  </si>
  <si>
    <t>蘇原北部</t>
  </si>
  <si>
    <t>尾崎団地</t>
  </si>
  <si>
    <t>各務原中央町</t>
  </si>
  <si>
    <t>各務原</t>
  </si>
  <si>
    <t>鵜沼西</t>
  </si>
  <si>
    <t>鵜沼団地</t>
  </si>
  <si>
    <t>鵜沼東</t>
  </si>
  <si>
    <t>岐阜川島</t>
  </si>
  <si>
    <t>大垣駅西</t>
  </si>
  <si>
    <t>大垣</t>
  </si>
  <si>
    <t>大垣東部</t>
  </si>
  <si>
    <t>大垣西部</t>
  </si>
  <si>
    <t>大垣中川</t>
  </si>
  <si>
    <t>大垣（大迫）</t>
  </si>
  <si>
    <t>北垣</t>
  </si>
  <si>
    <t>美濃赤坂</t>
  </si>
  <si>
    <t>墨俣</t>
  </si>
  <si>
    <t>上石津</t>
  </si>
  <si>
    <t>海津市</t>
  </si>
  <si>
    <t>石津</t>
  </si>
  <si>
    <t>駒野</t>
  </si>
  <si>
    <t>大野黒野</t>
  </si>
  <si>
    <t>いび池田</t>
  </si>
  <si>
    <t>池田八幡</t>
  </si>
  <si>
    <t>揖斐</t>
  </si>
  <si>
    <t>垂井</t>
  </si>
  <si>
    <t>垂井南部</t>
  </si>
  <si>
    <t>関ヶ原</t>
  </si>
  <si>
    <t>今須</t>
  </si>
  <si>
    <t>安八郡</t>
  </si>
  <si>
    <t>広神戸</t>
  </si>
  <si>
    <t>安八</t>
  </si>
  <si>
    <t>輪之内</t>
  </si>
  <si>
    <t>養老郡</t>
  </si>
  <si>
    <t>美濃高田</t>
  </si>
  <si>
    <t>養老</t>
  </si>
  <si>
    <t>美濃太田</t>
  </si>
  <si>
    <t>美濃加茂</t>
  </si>
  <si>
    <t>古井</t>
  </si>
  <si>
    <t>坂祝</t>
  </si>
  <si>
    <t>加茂野</t>
  </si>
  <si>
    <t>白川口</t>
  </si>
  <si>
    <t>切井</t>
  </si>
  <si>
    <t>黒川</t>
  </si>
  <si>
    <t>赤河</t>
  </si>
  <si>
    <t>下油井</t>
  </si>
  <si>
    <t>佐見</t>
  </si>
  <si>
    <t>神土</t>
  </si>
  <si>
    <t>七宗</t>
  </si>
  <si>
    <t>八百津</t>
  </si>
  <si>
    <t>和知</t>
  </si>
  <si>
    <t>美濃市西部</t>
  </si>
  <si>
    <t>牧谷</t>
  </si>
  <si>
    <t>関</t>
  </si>
  <si>
    <t>関西部</t>
  </si>
  <si>
    <t>関小瀬</t>
  </si>
  <si>
    <t>関東部</t>
  </si>
  <si>
    <t>関南部</t>
  </si>
  <si>
    <t>関富野</t>
  </si>
  <si>
    <t>武芸川</t>
  </si>
  <si>
    <t>中之保（下之保）</t>
  </si>
  <si>
    <t>上之保</t>
  </si>
  <si>
    <t>洞戸</t>
  </si>
  <si>
    <t>郡上八幡</t>
  </si>
  <si>
    <t>郡上大和</t>
  </si>
  <si>
    <t>白鳥</t>
  </si>
  <si>
    <t>下川</t>
  </si>
  <si>
    <t>相生</t>
  </si>
  <si>
    <t>和良</t>
  </si>
  <si>
    <t>正ヶ洞</t>
  </si>
  <si>
    <t>広見</t>
  </si>
  <si>
    <t>今渡</t>
  </si>
  <si>
    <t>西可児</t>
  </si>
  <si>
    <t>春里</t>
  </si>
  <si>
    <t>下切</t>
  </si>
  <si>
    <t>伏見兼山</t>
  </si>
  <si>
    <t>可児郡</t>
  </si>
  <si>
    <t>御嵩</t>
  </si>
  <si>
    <t>多治見（両藤舎）</t>
  </si>
  <si>
    <t>多治見東部</t>
  </si>
  <si>
    <t>多治見西部</t>
  </si>
  <si>
    <t>池田</t>
  </si>
  <si>
    <t>小泉</t>
  </si>
  <si>
    <t>北栄</t>
  </si>
  <si>
    <t>多治見脇之島</t>
  </si>
  <si>
    <t>多治見姫</t>
  </si>
  <si>
    <t>多治見桜ヶ丘</t>
  </si>
  <si>
    <t>笠原</t>
  </si>
  <si>
    <t>土岐津</t>
  </si>
  <si>
    <t>土岐口</t>
  </si>
  <si>
    <t>妻木</t>
  </si>
  <si>
    <t>下石</t>
  </si>
  <si>
    <t>駄知</t>
  </si>
  <si>
    <t>瑞浪</t>
  </si>
  <si>
    <t>瑞浪西部</t>
  </si>
  <si>
    <t>釜戸</t>
  </si>
  <si>
    <t>陶</t>
  </si>
  <si>
    <t>恵那（佐伯）</t>
  </si>
  <si>
    <t>武並</t>
  </si>
  <si>
    <t>恵那上矢作</t>
  </si>
  <si>
    <t>遠山</t>
  </si>
  <si>
    <t>鶴岡</t>
  </si>
  <si>
    <t>明智</t>
  </si>
  <si>
    <t>岩村</t>
  </si>
  <si>
    <t>中津川市</t>
  </si>
  <si>
    <t>中津川東</t>
  </si>
  <si>
    <t>中津川西</t>
  </si>
  <si>
    <t>中津川北</t>
  </si>
  <si>
    <t>坂本</t>
  </si>
  <si>
    <t>落合</t>
  </si>
  <si>
    <t>苗木</t>
  </si>
  <si>
    <t>阿木</t>
  </si>
  <si>
    <t>蛭川</t>
  </si>
  <si>
    <t>美濃坂下</t>
  </si>
  <si>
    <t>福岡</t>
  </si>
  <si>
    <t>下野</t>
  </si>
  <si>
    <t>田瀬</t>
  </si>
  <si>
    <t>付知</t>
  </si>
  <si>
    <t>加子母</t>
  </si>
  <si>
    <t>飛騨金山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</si>
  <si>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</si>
  <si>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</si>
  <si>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</si>
  <si>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</si>
  <si>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</si>
  <si>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</si>
  <si>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</si>
  <si>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>高山</t>
  </si>
  <si>
    <t>高山西部</t>
  </si>
  <si>
    <t>高山北部</t>
  </si>
  <si>
    <t>高山朝日町</t>
  </si>
  <si>
    <t>清見</t>
  </si>
  <si>
    <t>久々野</t>
  </si>
  <si>
    <t>ひだ一之宮</t>
  </si>
  <si>
    <t>丹生川</t>
  </si>
  <si>
    <t>飛騨国府</t>
  </si>
  <si>
    <t>上宝</t>
  </si>
  <si>
    <t>奥飛騨</t>
  </si>
  <si>
    <t>神岡</t>
  </si>
  <si>
    <t>茂住</t>
  </si>
  <si>
    <t>飛騨古川</t>
  </si>
  <si>
    <t>角川</t>
  </si>
  <si>
    <t>坂上</t>
  </si>
  <si>
    <t>打保</t>
  </si>
  <si>
    <t>飛騨杉原</t>
  </si>
  <si>
    <t>大垣荒崎</t>
  </si>
  <si>
    <t>夕刊折込部数表</t>
  </si>
  <si>
    <t>広告主</t>
  </si>
  <si>
    <t>サイズ</t>
  </si>
  <si>
    <t>年　　　月　　　日（　　）　</t>
  </si>
  <si>
    <t>取次店</t>
  </si>
  <si>
    <t>チラシ銘柄</t>
  </si>
  <si>
    <t>部数</t>
  </si>
  <si>
    <t>中日興業株式会社</t>
  </si>
  <si>
    <t>中日興業株式会社</t>
  </si>
  <si>
    <t>中日興業株式会社</t>
  </si>
  <si>
    <t>恵那（垣内）</t>
  </si>
  <si>
    <t>日野長森東</t>
  </si>
  <si>
    <t>川辺</t>
  </si>
  <si>
    <t>茜部佐波</t>
  </si>
  <si>
    <t>２０１９年２月</t>
  </si>
  <si>
    <t>海津平田</t>
  </si>
  <si>
    <t>海津高須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</si>
</sst>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m&quot;月&quot;d&quot;日&quot;\(aaa\)"/>
    <numFmt numFmtId="178" formatCode="#,##0_);[Red]\(#,##0\)"/>
    <numFmt numFmtId="179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28"/>
      <name val="ＭＳ Ｐゴシック"/>
      <family val="3"/>
    </font>
    <font>
      <b/>
      <sz val="24"/>
      <name val="ＭＳ Ｐゴシック"/>
      <family val="3"/>
    </font>
    <font>
      <sz val="10"/>
      <name val="HG丸ｺﾞｼｯｸM-PRO"/>
      <family val="3"/>
    </font>
    <font>
      <sz val="20"/>
      <name val="HG丸ｺﾞｼｯｸM-PRO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76" fontId="3" fillId="0" borderId="0" xfId="48" applyNumberFormat="1" applyFont="1" applyAlignment="1">
      <alignment shrinkToFit="1"/>
    </xf>
    <xf numFmtId="176" fontId="3" fillId="0" borderId="10" xfId="48" applyNumberFormat="1" applyFont="1" applyBorder="1" applyAlignment="1" applyProtection="1">
      <alignment shrinkToFit="1"/>
      <protection locked="0"/>
    </xf>
    <xf numFmtId="176" fontId="3" fillId="0" borderId="0" xfId="48" applyNumberFormat="1" applyFont="1" applyBorder="1" applyAlignment="1">
      <alignment shrinkToFit="1"/>
    </xf>
    <xf numFmtId="176" fontId="3" fillId="0" borderId="11" xfId="48" applyNumberFormat="1" applyFont="1" applyBorder="1" applyAlignment="1">
      <alignment shrinkToFit="1"/>
    </xf>
    <xf numFmtId="176" fontId="3" fillId="0" borderId="10" xfId="48" applyNumberFormat="1" applyFont="1" applyFill="1" applyBorder="1" applyAlignment="1">
      <alignment shrinkToFit="1"/>
    </xf>
    <xf numFmtId="176" fontId="3" fillId="0" borderId="12" xfId="48" applyNumberFormat="1" applyFont="1" applyBorder="1" applyAlignment="1" applyProtection="1">
      <alignment shrinkToFit="1"/>
      <protection locked="0"/>
    </xf>
    <xf numFmtId="176" fontId="3" fillId="0" borderId="13" xfId="48" applyNumberFormat="1" applyFont="1" applyBorder="1" applyAlignment="1">
      <alignment shrinkToFit="1"/>
    </xf>
    <xf numFmtId="176" fontId="3" fillId="0" borderId="0" xfId="0" applyNumberFormat="1" applyFont="1" applyAlignment="1">
      <alignment shrinkToFit="1"/>
    </xf>
    <xf numFmtId="176" fontId="3" fillId="0" borderId="12" xfId="48" applyNumberFormat="1" applyFont="1" applyFill="1" applyBorder="1" applyAlignment="1" applyProtection="1">
      <alignment horizontal="left" shrinkToFit="1"/>
      <protection locked="0"/>
    </xf>
    <xf numFmtId="176" fontId="3" fillId="0" borderId="0" xfId="48" applyNumberFormat="1" applyFont="1" applyFill="1" applyBorder="1" applyAlignment="1">
      <alignment shrinkToFit="1"/>
    </xf>
    <xf numFmtId="176" fontId="4" fillId="0" borderId="0" xfId="0" applyNumberFormat="1" applyFont="1" applyAlignment="1">
      <alignment horizontal="distributed" vertical="center" shrinkToFit="1"/>
    </xf>
    <xf numFmtId="176" fontId="3" fillId="0" borderId="0" xfId="48" applyNumberFormat="1" applyFont="1" applyBorder="1" applyAlignment="1">
      <alignment horizontal="center" shrinkToFit="1"/>
    </xf>
    <xf numFmtId="58" fontId="3" fillId="0" borderId="0" xfId="48" applyNumberFormat="1" applyFont="1" applyBorder="1" applyAlignment="1" applyProtection="1">
      <alignment horizontal="center" shrinkToFit="1"/>
      <protection locked="0"/>
    </xf>
    <xf numFmtId="176" fontId="4" fillId="0" borderId="0" xfId="48" applyNumberFormat="1" applyFont="1" applyBorder="1" applyAlignment="1">
      <alignment horizontal="distributed" vertical="center" shrinkToFit="1"/>
    </xf>
    <xf numFmtId="176" fontId="3" fillId="0" borderId="14" xfId="48" applyNumberFormat="1" applyFont="1" applyBorder="1" applyAlignment="1">
      <alignment horizontal="distributed" vertical="center" shrinkToFit="1"/>
    </xf>
    <xf numFmtId="176" fontId="3" fillId="0" borderId="15" xfId="48" applyNumberFormat="1" applyFont="1" applyBorder="1" applyAlignment="1">
      <alignment horizontal="distributed" vertical="center" shrinkToFit="1"/>
    </xf>
    <xf numFmtId="176" fontId="3" fillId="0" borderId="16" xfId="48" applyNumberFormat="1" applyFont="1" applyBorder="1" applyAlignment="1">
      <alignment horizontal="distributed" vertical="center" shrinkToFit="1"/>
    </xf>
    <xf numFmtId="176" fontId="3" fillId="0" borderId="17" xfId="48" applyNumberFormat="1" applyFont="1" applyBorder="1" applyAlignment="1">
      <alignment vertical="center" shrinkToFit="1"/>
    </xf>
    <xf numFmtId="176" fontId="3" fillId="0" borderId="18" xfId="48" applyNumberFormat="1" applyFont="1" applyBorder="1" applyAlignment="1">
      <alignment vertical="center" shrinkToFit="1"/>
    </xf>
    <xf numFmtId="176" fontId="3" fillId="0" borderId="19" xfId="48" applyNumberFormat="1" applyFont="1" applyBorder="1" applyAlignment="1">
      <alignment vertical="center" shrinkToFit="1"/>
    </xf>
    <xf numFmtId="176" fontId="3" fillId="0" borderId="20" xfId="48" applyNumberFormat="1" applyFont="1" applyBorder="1" applyAlignment="1">
      <alignment horizontal="distributed" vertical="center" shrinkToFit="1"/>
    </xf>
    <xf numFmtId="176" fontId="3" fillId="0" borderId="21" xfId="48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shrinkToFit="1"/>
    </xf>
    <xf numFmtId="176" fontId="3" fillId="0" borderId="14" xfId="48" applyNumberFormat="1" applyFont="1" applyFill="1" applyBorder="1" applyAlignment="1">
      <alignment horizontal="distributed" vertical="center" shrinkToFit="1"/>
    </xf>
    <xf numFmtId="176" fontId="3" fillId="0" borderId="0" xfId="0" applyNumberFormat="1" applyFont="1" applyAlignment="1">
      <alignment horizontal="distributed" vertical="center" shrinkToFit="1"/>
    </xf>
    <xf numFmtId="176" fontId="3" fillId="0" borderId="22" xfId="48" applyNumberFormat="1" applyFont="1" applyBorder="1" applyAlignment="1">
      <alignment horizontal="distributed" vertical="center" shrinkToFit="1"/>
    </xf>
    <xf numFmtId="176" fontId="3" fillId="0" borderId="23" xfId="48" applyNumberFormat="1" applyFont="1" applyBorder="1" applyAlignment="1">
      <alignment horizontal="distributed" vertical="center" shrinkToFit="1"/>
    </xf>
    <xf numFmtId="176" fontId="3" fillId="0" borderId="24" xfId="48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distributed" vertical="center" shrinkToFit="1"/>
    </xf>
    <xf numFmtId="176" fontId="3" fillId="0" borderId="15" xfId="48" applyNumberFormat="1" applyFont="1" applyFill="1" applyBorder="1" applyAlignment="1">
      <alignment horizontal="distributed" vertical="center" shrinkToFit="1"/>
    </xf>
    <xf numFmtId="176" fontId="3" fillId="0" borderId="10" xfId="0" applyNumberFormat="1" applyFont="1" applyBorder="1" applyAlignment="1" applyProtection="1">
      <alignment shrinkToFit="1"/>
      <protection locked="0"/>
    </xf>
    <xf numFmtId="176" fontId="5" fillId="0" borderId="0" xfId="0" applyNumberFormat="1" applyFont="1" applyAlignment="1">
      <alignment horizontal="left" shrinkToFit="1"/>
    </xf>
    <xf numFmtId="176" fontId="5" fillId="0" borderId="0" xfId="0" applyNumberFormat="1" applyFont="1" applyAlignment="1">
      <alignment vertical="center" shrinkToFit="1"/>
    </xf>
    <xf numFmtId="176" fontId="3" fillId="0" borderId="0" xfId="48" applyNumberFormat="1" applyFont="1" applyBorder="1" applyAlignment="1">
      <alignment vertical="center" shrinkToFit="1"/>
    </xf>
    <xf numFmtId="176" fontId="3" fillId="0" borderId="0" xfId="48" applyNumberFormat="1" applyFont="1" applyBorder="1" applyAlignment="1" applyProtection="1">
      <alignment shrinkToFit="1"/>
      <protection locked="0"/>
    </xf>
    <xf numFmtId="176" fontId="3" fillId="0" borderId="0" xfId="48" applyNumberFormat="1" applyFont="1" applyBorder="1" applyAlignment="1">
      <alignment horizontal="distributed" vertical="center" shrinkToFit="1"/>
    </xf>
    <xf numFmtId="176" fontId="3" fillId="0" borderId="12" xfId="48" applyNumberFormat="1" applyFont="1" applyBorder="1" applyAlignment="1" applyProtection="1">
      <alignment vertical="center" shrinkToFit="1"/>
      <protection locked="0"/>
    </xf>
    <xf numFmtId="176" fontId="3" fillId="0" borderId="10" xfId="48" applyNumberFormat="1" applyFont="1" applyBorder="1" applyAlignment="1" applyProtection="1">
      <alignment vertical="center" shrinkToFit="1"/>
      <protection locked="0"/>
    </xf>
    <xf numFmtId="176" fontId="3" fillId="0" borderId="13" xfId="48" applyNumberFormat="1" applyFont="1" applyBorder="1" applyAlignment="1">
      <alignment vertical="center" shrinkToFit="1"/>
    </xf>
    <xf numFmtId="176" fontId="3" fillId="0" borderId="25" xfId="48" applyNumberFormat="1" applyFont="1" applyFill="1" applyBorder="1" applyAlignment="1" applyProtection="1">
      <alignment vertical="center" shrinkToFit="1"/>
      <protection locked="0"/>
    </xf>
    <xf numFmtId="176" fontId="3" fillId="0" borderId="12" xfId="48" applyNumberFormat="1" applyFont="1" applyBorder="1" applyAlignment="1">
      <alignment vertical="center" shrinkToFit="1"/>
    </xf>
    <xf numFmtId="176" fontId="3" fillId="0" borderId="10" xfId="48" applyNumberFormat="1" applyFont="1" applyBorder="1" applyAlignment="1">
      <alignment vertical="center" shrinkToFit="1"/>
    </xf>
    <xf numFmtId="176" fontId="3" fillId="0" borderId="15" xfId="48" applyNumberFormat="1" applyFont="1" applyBorder="1" applyAlignment="1">
      <alignment horizontal="left" vertical="center" shrinkToFit="1"/>
    </xf>
    <xf numFmtId="176" fontId="3" fillId="0" borderId="26" xfId="48" applyNumberFormat="1" applyFont="1" applyBorder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7" fillId="0" borderId="14" xfId="0" applyNumberFormat="1" applyFont="1" applyBorder="1" applyAlignment="1">
      <alignment horizontal="distributed"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horizontal="distributed"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horizontal="distributed" vertical="center" shrinkToFit="1"/>
    </xf>
    <xf numFmtId="176" fontId="7" fillId="0" borderId="28" xfId="0" applyNumberFormat="1" applyFont="1" applyBorder="1" applyAlignment="1">
      <alignment vertical="center" shrinkToFit="1"/>
    </xf>
    <xf numFmtId="0" fontId="0" fillId="0" borderId="29" xfId="0" applyBorder="1" applyAlignment="1">
      <alignment shrinkToFit="1"/>
    </xf>
    <xf numFmtId="176" fontId="5" fillId="0" borderId="15" xfId="48" applyNumberFormat="1" applyFont="1" applyBorder="1" applyAlignment="1">
      <alignment horizontal="distributed" vertical="center" shrinkToFit="1"/>
    </xf>
    <xf numFmtId="176" fontId="3" fillId="33" borderId="14" xfId="48" applyNumberFormat="1" applyFont="1" applyFill="1" applyBorder="1" applyAlignment="1">
      <alignment horizontal="distributed" vertical="center" shrinkToFit="1"/>
    </xf>
    <xf numFmtId="176" fontId="3" fillId="33" borderId="17" xfId="48" applyNumberFormat="1" applyFont="1" applyFill="1" applyBorder="1" applyAlignment="1">
      <alignment horizontal="distributed" vertical="center" shrinkToFit="1"/>
    </xf>
    <xf numFmtId="176" fontId="3" fillId="33" borderId="12" xfId="48" applyNumberFormat="1" applyFont="1" applyFill="1" applyBorder="1" applyAlignment="1">
      <alignment horizontal="distributed" vertical="center" shrinkToFit="1"/>
    </xf>
    <xf numFmtId="176" fontId="3" fillId="33" borderId="20" xfId="48" applyNumberFormat="1" applyFont="1" applyFill="1" applyBorder="1" applyAlignment="1">
      <alignment horizontal="distributed" vertical="center" shrinkToFit="1"/>
    </xf>
    <xf numFmtId="176" fontId="3" fillId="33" borderId="21" xfId="48" applyNumberFormat="1" applyFont="1" applyFill="1" applyBorder="1" applyAlignment="1">
      <alignment vertical="center" shrinkToFit="1"/>
    </xf>
    <xf numFmtId="176" fontId="3" fillId="0" borderId="30" xfId="48" applyNumberFormat="1" applyFont="1" applyBorder="1" applyAlignment="1">
      <alignment horizontal="distributed" vertical="center" shrinkToFit="1"/>
    </xf>
    <xf numFmtId="176" fontId="3" fillId="0" borderId="30" xfId="48" applyNumberFormat="1" applyFont="1" applyBorder="1" applyAlignment="1">
      <alignment vertical="center" shrinkToFit="1"/>
    </xf>
    <xf numFmtId="176" fontId="3" fillId="0" borderId="30" xfId="48" applyNumberFormat="1" applyFont="1" applyBorder="1" applyAlignment="1" applyProtection="1">
      <alignment shrinkToFit="1"/>
      <protection locked="0"/>
    </xf>
    <xf numFmtId="176" fontId="3" fillId="0" borderId="13" xfId="48" applyNumberFormat="1" applyFont="1" applyBorder="1" applyAlignment="1" applyProtection="1">
      <alignment vertical="center" shrinkToFit="1"/>
      <protection locked="0"/>
    </xf>
    <xf numFmtId="176" fontId="3" fillId="0" borderId="31" xfId="48" applyNumberFormat="1" applyFont="1" applyBorder="1" applyAlignment="1">
      <alignment horizontal="distributed" vertical="center" shrinkToFit="1"/>
    </xf>
    <xf numFmtId="176" fontId="3" fillId="0" borderId="32" xfId="48" applyNumberFormat="1" applyFont="1" applyBorder="1" applyAlignment="1">
      <alignment vertical="center" shrinkToFit="1"/>
    </xf>
    <xf numFmtId="176" fontId="3" fillId="0" borderId="33" xfId="48" applyNumberFormat="1" applyFont="1" applyBorder="1" applyAlignment="1">
      <alignment vertical="center" shrinkToFit="1"/>
    </xf>
    <xf numFmtId="176" fontId="7" fillId="34" borderId="27" xfId="0" applyNumberFormat="1" applyFont="1" applyFill="1" applyBorder="1" applyAlignment="1">
      <alignment horizontal="distributed" vertical="center" shrinkToFit="1"/>
    </xf>
    <xf numFmtId="176" fontId="7" fillId="34" borderId="34" xfId="0" applyNumberFormat="1" applyFont="1" applyFill="1" applyBorder="1" applyAlignment="1">
      <alignment horizontal="distributed" vertical="center" shrinkToFit="1"/>
    </xf>
    <xf numFmtId="176" fontId="7" fillId="34" borderId="35" xfId="0" applyNumberFormat="1" applyFont="1" applyFill="1" applyBorder="1" applyAlignment="1">
      <alignment horizontal="distributed" vertical="center" shrinkToFit="1"/>
    </xf>
    <xf numFmtId="176" fontId="3" fillId="34" borderId="23" xfId="48" applyNumberFormat="1" applyFont="1" applyFill="1" applyBorder="1" applyAlignment="1">
      <alignment horizontal="distributed" vertical="center" shrinkToFit="1"/>
    </xf>
    <xf numFmtId="176" fontId="3" fillId="34" borderId="24" xfId="48" applyNumberFormat="1" applyFont="1" applyFill="1" applyBorder="1" applyAlignment="1">
      <alignment horizontal="distributed" vertical="center" shrinkToFit="1"/>
    </xf>
    <xf numFmtId="176" fontId="3" fillId="34" borderId="25" xfId="48" applyNumberFormat="1" applyFont="1" applyFill="1" applyBorder="1" applyAlignment="1">
      <alignment horizontal="distributed" vertical="center" shrinkToFit="1"/>
    </xf>
    <xf numFmtId="176" fontId="3" fillId="34" borderId="27" xfId="48" applyNumberFormat="1" applyFont="1" applyFill="1" applyBorder="1" applyAlignment="1">
      <alignment horizontal="distributed" vertical="center" shrinkToFit="1"/>
    </xf>
    <xf numFmtId="176" fontId="3" fillId="34" borderId="34" xfId="48" applyNumberFormat="1" applyFont="1" applyFill="1" applyBorder="1" applyAlignment="1">
      <alignment horizontal="distributed" vertical="center" shrinkToFit="1"/>
    </xf>
    <xf numFmtId="176" fontId="3" fillId="34" borderId="35" xfId="48" applyNumberFormat="1" applyFont="1" applyFill="1" applyBorder="1" applyAlignment="1">
      <alignment horizontal="distributed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0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Alignment="1">
      <alignment vertical="center"/>
    </xf>
    <xf numFmtId="176" fontId="3" fillId="33" borderId="13" xfId="48" applyNumberFormat="1" applyFont="1" applyFill="1" applyBorder="1" applyAlignment="1">
      <alignment vertical="center" shrinkToFit="1"/>
    </xf>
    <xf numFmtId="176" fontId="3" fillId="35" borderId="15" xfId="48" applyNumberFormat="1" applyFont="1" applyFill="1" applyBorder="1" applyAlignment="1">
      <alignment horizontal="distributed" vertical="center" shrinkToFit="1"/>
    </xf>
    <xf numFmtId="176" fontId="3" fillId="35" borderId="18" xfId="48" applyNumberFormat="1" applyFont="1" applyFill="1" applyBorder="1" applyAlignment="1">
      <alignment vertical="center" shrinkToFit="1"/>
    </xf>
    <xf numFmtId="176" fontId="3" fillId="35" borderId="10" xfId="48" applyNumberFormat="1" applyFont="1" applyFill="1" applyBorder="1" applyAlignment="1" applyProtection="1">
      <alignment shrinkToFit="1"/>
      <protection locked="0"/>
    </xf>
    <xf numFmtId="176" fontId="3" fillId="33" borderId="15" xfId="48" applyNumberFormat="1" applyFont="1" applyFill="1" applyBorder="1" applyAlignment="1">
      <alignment horizontal="distributed" vertical="center" shrinkToFit="1"/>
    </xf>
    <xf numFmtId="176" fontId="3" fillId="33" borderId="18" xfId="48" applyNumberFormat="1" applyFont="1" applyFill="1" applyBorder="1" applyAlignment="1">
      <alignment vertical="center" shrinkToFit="1"/>
    </xf>
    <xf numFmtId="176" fontId="3" fillId="33" borderId="10" xfId="48" applyNumberFormat="1" applyFont="1" applyFill="1" applyBorder="1" applyAlignment="1" applyProtection="1">
      <alignment shrinkToFit="1"/>
      <protection locked="0"/>
    </xf>
    <xf numFmtId="176" fontId="3" fillId="35" borderId="10" xfId="48" applyNumberFormat="1" applyFont="1" applyFill="1" applyBorder="1" applyAlignment="1" applyProtection="1">
      <alignment vertical="center" shrinkToFit="1"/>
      <protection locked="0"/>
    </xf>
    <xf numFmtId="176" fontId="3" fillId="35" borderId="10" xfId="48" applyNumberFormat="1" applyFont="1" applyFill="1" applyBorder="1" applyAlignment="1">
      <alignment vertical="center" shrinkToFit="1"/>
    </xf>
    <xf numFmtId="176" fontId="3" fillId="33" borderId="10" xfId="48" applyNumberFormat="1" applyFont="1" applyFill="1" applyBorder="1" applyAlignment="1">
      <alignment vertical="center" shrinkToFit="1"/>
    </xf>
    <xf numFmtId="176" fontId="10" fillId="0" borderId="0" xfId="48" applyNumberFormat="1" applyFont="1" applyBorder="1" applyAlignment="1">
      <alignment horizontal="distributed" vertical="center" shrinkToFit="1"/>
    </xf>
    <xf numFmtId="176" fontId="3" fillId="35" borderId="14" xfId="48" applyNumberFormat="1" applyFont="1" applyFill="1" applyBorder="1" applyAlignment="1">
      <alignment horizontal="distributed" vertical="center" shrinkToFit="1"/>
    </xf>
    <xf numFmtId="176" fontId="3" fillId="35" borderId="17" xfId="48" applyNumberFormat="1" applyFont="1" applyFill="1" applyBorder="1" applyAlignment="1">
      <alignment vertical="center" shrinkToFit="1"/>
    </xf>
    <xf numFmtId="176" fontId="9" fillId="35" borderId="15" xfId="48" applyNumberFormat="1" applyFont="1" applyFill="1" applyBorder="1" applyAlignment="1">
      <alignment horizontal="distributed" vertical="center" shrinkToFit="1"/>
    </xf>
    <xf numFmtId="176" fontId="0" fillId="35" borderId="15" xfId="48" applyNumberFormat="1" applyFont="1" applyFill="1" applyBorder="1" applyAlignment="1">
      <alignment horizontal="distributed" vertical="center" shrinkToFit="1"/>
    </xf>
    <xf numFmtId="176" fontId="3" fillId="33" borderId="10" xfId="48" applyNumberFormat="1" applyFont="1" applyFill="1" applyBorder="1" applyAlignment="1" applyProtection="1">
      <alignment vertical="center" shrinkToFit="1"/>
      <protection locked="0"/>
    </xf>
    <xf numFmtId="176" fontId="3" fillId="35" borderId="36" xfId="48" applyNumberFormat="1" applyFont="1" applyFill="1" applyBorder="1" applyAlignment="1">
      <alignment horizontal="distributed" vertical="center" shrinkToFit="1"/>
    </xf>
    <xf numFmtId="176" fontId="3" fillId="35" borderId="37" xfId="48" applyNumberFormat="1" applyFont="1" applyFill="1" applyBorder="1" applyAlignment="1" applyProtection="1">
      <alignment shrinkToFit="1"/>
      <protection locked="0"/>
    </xf>
    <xf numFmtId="176" fontId="0" fillId="35" borderId="15" xfId="48" applyNumberFormat="1" applyFont="1" applyFill="1" applyBorder="1" applyAlignment="1">
      <alignment horizontal="distributed" vertical="center" shrinkToFit="1"/>
    </xf>
    <xf numFmtId="176" fontId="4" fillId="0" borderId="38" xfId="48" applyNumberFormat="1" applyFont="1" applyBorder="1" applyAlignment="1">
      <alignment horizontal="distributed" vertical="center" shrinkToFit="1"/>
    </xf>
    <xf numFmtId="176" fontId="3" fillId="0" borderId="30" xfId="48" applyNumberFormat="1" applyFont="1" applyBorder="1" applyAlignment="1">
      <alignment shrinkToFit="1"/>
    </xf>
    <xf numFmtId="176" fontId="3" fillId="0" borderId="39" xfId="48" applyNumberFormat="1" applyFont="1" applyBorder="1" applyAlignment="1">
      <alignment shrinkToFit="1"/>
    </xf>
    <xf numFmtId="176" fontId="3" fillId="35" borderId="12" xfId="48" applyNumberFormat="1" applyFont="1" applyFill="1" applyBorder="1" applyAlignment="1" applyProtection="1">
      <alignment shrinkToFit="1"/>
      <protection locked="0"/>
    </xf>
    <xf numFmtId="176" fontId="9" fillId="0" borderId="14" xfId="48" applyNumberFormat="1" applyFont="1" applyBorder="1" applyAlignment="1">
      <alignment horizontal="distributed" vertical="center" shrinkToFit="1"/>
    </xf>
    <xf numFmtId="176" fontId="8" fillId="0" borderId="15" xfId="48" applyNumberFormat="1" applyFont="1" applyBorder="1" applyAlignment="1">
      <alignment horizontal="distributed"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7" fillId="0" borderId="35" xfId="0" applyNumberFormat="1" applyFont="1" applyBorder="1" applyAlignment="1">
      <alignment vertical="center" shrinkToFit="1"/>
    </xf>
    <xf numFmtId="176" fontId="9" fillId="36" borderId="23" xfId="48" applyNumberFormat="1" applyFont="1" applyFill="1" applyBorder="1" applyAlignment="1">
      <alignment horizontal="distributed" vertical="center" shrinkToFit="1"/>
    </xf>
    <xf numFmtId="176" fontId="3" fillId="36" borderId="24" xfId="48" applyNumberFormat="1" applyFont="1" applyFill="1" applyBorder="1" applyAlignment="1">
      <alignment vertical="center" shrinkToFit="1"/>
    </xf>
    <xf numFmtId="176" fontId="3" fillId="36" borderId="25" xfId="48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shrinkToFit="1"/>
    </xf>
    <xf numFmtId="0" fontId="13" fillId="0" borderId="40" xfId="0" applyFont="1" applyFill="1" applyBorder="1" applyAlignment="1">
      <alignment vertical="top"/>
    </xf>
    <xf numFmtId="0" fontId="13" fillId="0" borderId="41" xfId="0" applyFont="1" applyFill="1" applyBorder="1" applyAlignment="1">
      <alignment vertical="top"/>
    </xf>
    <xf numFmtId="176" fontId="11" fillId="0" borderId="42" xfId="0" applyNumberFormat="1" applyFont="1" applyFill="1" applyBorder="1" applyAlignment="1">
      <alignment horizontal="left" vertical="top"/>
    </xf>
    <xf numFmtId="176" fontId="12" fillId="0" borderId="42" xfId="0" applyNumberFormat="1" applyFont="1" applyFill="1" applyBorder="1" applyAlignment="1">
      <alignment horizontal="left" shrinkToFit="1"/>
    </xf>
    <xf numFmtId="176" fontId="12" fillId="0" borderId="0" xfId="0" applyNumberFormat="1" applyFont="1" applyFill="1" applyBorder="1" applyAlignment="1">
      <alignment horizontal="left" shrinkToFit="1"/>
    </xf>
    <xf numFmtId="176" fontId="0" fillId="0" borderId="0" xfId="0" applyNumberFormat="1" applyAlignment="1">
      <alignment shrinkToFit="1"/>
    </xf>
    <xf numFmtId="0" fontId="13" fillId="0" borderId="43" xfId="0" applyFont="1" applyFill="1" applyBorder="1" applyAlignment="1">
      <alignment vertical="top"/>
    </xf>
    <xf numFmtId="178" fontId="13" fillId="0" borderId="43" xfId="0" applyNumberFormat="1" applyFont="1" applyFill="1" applyBorder="1" applyAlignment="1">
      <alignment vertical="center"/>
    </xf>
    <xf numFmtId="0" fontId="15" fillId="0" borderId="41" xfId="0" applyFont="1" applyFill="1" applyBorder="1" applyAlignment="1">
      <alignment/>
    </xf>
    <xf numFmtId="0" fontId="15" fillId="0" borderId="0" xfId="0" applyFont="1" applyAlignment="1">
      <alignment/>
    </xf>
    <xf numFmtId="0" fontId="13" fillId="0" borderId="44" xfId="0" applyFont="1" applyFill="1" applyBorder="1" applyAlignment="1">
      <alignment vertical="top"/>
    </xf>
    <xf numFmtId="0" fontId="13" fillId="0" borderId="42" xfId="0" applyFont="1" applyFill="1" applyBorder="1" applyAlignment="1">
      <alignment vertical="top"/>
    </xf>
    <xf numFmtId="0" fontId="13" fillId="0" borderId="45" xfId="0" applyFont="1" applyFill="1" applyBorder="1" applyAlignment="1">
      <alignment vertical="top"/>
    </xf>
    <xf numFmtId="179" fontId="16" fillId="0" borderId="46" xfId="0" applyNumberFormat="1" applyFont="1" applyFill="1" applyBorder="1" applyAlignment="1">
      <alignment horizontal="center" vertical="center" wrapText="1"/>
    </xf>
    <xf numFmtId="179" fontId="16" fillId="0" borderId="47" xfId="0" applyNumberFormat="1" applyFont="1" applyFill="1" applyBorder="1" applyAlignment="1">
      <alignment horizontal="center" vertical="center" wrapText="1"/>
    </xf>
    <xf numFmtId="0" fontId="15" fillId="0" borderId="46" xfId="0" applyFont="1" applyBorder="1" applyAlignment="1">
      <alignment/>
    </xf>
    <xf numFmtId="179" fontId="16" fillId="0" borderId="44" xfId="0" applyNumberFormat="1" applyFont="1" applyFill="1" applyBorder="1" applyAlignment="1">
      <alignment horizontal="center" vertical="center" wrapText="1"/>
    </xf>
    <xf numFmtId="179" fontId="16" fillId="0" borderId="45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shrinkToFit="1"/>
    </xf>
    <xf numFmtId="176" fontId="3" fillId="0" borderId="0" xfId="0" applyNumberFormat="1" applyFont="1" applyAlignment="1" quotePrefix="1">
      <alignment horizontal="center" vertical="center" shrinkToFit="1"/>
    </xf>
    <xf numFmtId="176" fontId="6" fillId="0" borderId="29" xfId="0" applyNumberFormat="1" applyFont="1" applyBorder="1" applyAlignment="1">
      <alignment horizontal="left" vertical="center" shrinkToFit="1"/>
    </xf>
    <xf numFmtId="176" fontId="3" fillId="0" borderId="0" xfId="0" applyNumberFormat="1" applyFont="1" applyAlignment="1">
      <alignment horizontal="center" shrinkToFit="1"/>
    </xf>
    <xf numFmtId="0" fontId="13" fillId="0" borderId="43" xfId="0" applyFont="1" applyFill="1" applyBorder="1" applyAlignment="1">
      <alignment vertical="top"/>
    </xf>
    <xf numFmtId="0" fontId="13" fillId="0" borderId="40" xfId="0" applyFont="1" applyFill="1" applyBorder="1" applyAlignment="1">
      <alignment vertical="top"/>
    </xf>
    <xf numFmtId="0" fontId="13" fillId="0" borderId="41" xfId="0" applyFont="1" applyFill="1" applyBorder="1" applyAlignment="1">
      <alignment vertical="top"/>
    </xf>
    <xf numFmtId="0" fontId="13" fillId="0" borderId="44" xfId="0" applyFont="1" applyFill="1" applyBorder="1" applyAlignment="1">
      <alignment vertical="top"/>
    </xf>
    <xf numFmtId="0" fontId="13" fillId="0" borderId="42" xfId="0" applyFont="1" applyFill="1" applyBorder="1" applyAlignment="1">
      <alignment vertical="top"/>
    </xf>
    <xf numFmtId="0" fontId="13" fillId="0" borderId="45" xfId="0" applyFont="1" applyFill="1" applyBorder="1" applyAlignment="1">
      <alignment vertical="top"/>
    </xf>
    <xf numFmtId="177" fontId="14" fillId="0" borderId="43" xfId="0" applyNumberFormat="1" applyFont="1" applyFill="1" applyBorder="1" applyAlignment="1">
      <alignment horizontal="right" vertical="center"/>
    </xf>
    <xf numFmtId="177" fontId="14" fillId="0" borderId="40" xfId="0" applyNumberFormat="1" applyFont="1" applyFill="1" applyBorder="1" applyAlignment="1">
      <alignment horizontal="right" vertical="center"/>
    </xf>
    <xf numFmtId="177" fontId="14" fillId="0" borderId="41" xfId="0" applyNumberFormat="1" applyFont="1" applyFill="1" applyBorder="1" applyAlignment="1">
      <alignment horizontal="right" vertical="center"/>
    </xf>
    <xf numFmtId="177" fontId="14" fillId="0" borderId="46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4" fillId="0" borderId="47" xfId="0" applyNumberFormat="1" applyFont="1" applyFill="1" applyBorder="1" applyAlignment="1">
      <alignment horizontal="right" vertical="center"/>
    </xf>
    <xf numFmtId="177" fontId="14" fillId="0" borderId="44" xfId="0" applyNumberFormat="1" applyFont="1" applyFill="1" applyBorder="1" applyAlignment="1">
      <alignment horizontal="right" vertical="center"/>
    </xf>
    <xf numFmtId="177" fontId="14" fillId="0" borderId="42" xfId="0" applyNumberFormat="1" applyFont="1" applyFill="1" applyBorder="1" applyAlignment="1">
      <alignment horizontal="right" vertical="center"/>
    </xf>
    <xf numFmtId="177" fontId="14" fillId="0" borderId="45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center"/>
    </xf>
    <xf numFmtId="176" fontId="5" fillId="0" borderId="0" xfId="0" applyNumberFormat="1" applyFont="1" applyAlignment="1">
      <alignment vertical="center" shrinkToFit="1"/>
    </xf>
    <xf numFmtId="176" fontId="0" fillId="0" borderId="0" xfId="0" applyNumberFormat="1" applyAlignment="1">
      <alignment horizontal="center" vertical="center"/>
    </xf>
    <xf numFmtId="176" fontId="3" fillId="0" borderId="0" xfId="48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horizontal="left" vertical="center" wrapText="1" shrinkToFit="1"/>
    </xf>
    <xf numFmtId="176" fontId="5" fillId="0" borderId="0" xfId="0" applyNumberFormat="1" applyFont="1" applyAlignment="1">
      <alignment horizontal="left" shrinkToFit="1"/>
    </xf>
    <xf numFmtId="0" fontId="0" fillId="0" borderId="0" xfId="0" applyAlignment="1">
      <alignment horizontal="left" vertical="center" shrinkToFit="1"/>
    </xf>
    <xf numFmtId="176" fontId="5" fillId="0" borderId="0" xfId="0" applyNumberFormat="1" applyFont="1" applyAlignment="1">
      <alignment horizontal="left" vertical="top"/>
    </xf>
    <xf numFmtId="176" fontId="3" fillId="0" borderId="0" xfId="48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6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2" width="18.625" style="8" customWidth="1"/>
    <col min="3" max="3" width="20.625" style="8" customWidth="1"/>
    <col min="4" max="16384" width="9.00390625" style="8" customWidth="1"/>
  </cols>
  <sheetData>
    <row r="1" ht="30" customHeight="1"/>
    <row r="2" spans="1:3" ht="24.75" thickBot="1">
      <c r="A2" s="130" t="s">
        <v>20</v>
      </c>
      <c r="B2" s="130"/>
      <c r="C2" s="130"/>
    </row>
    <row r="3" spans="1:3" ht="21.75" customHeight="1" thickBot="1">
      <c r="A3" s="66" t="s">
        <v>16</v>
      </c>
      <c r="B3" s="67" t="s">
        <v>50</v>
      </c>
      <c r="C3" s="68" t="s">
        <v>0</v>
      </c>
    </row>
    <row r="4" spans="1:3" ht="21.75" customHeight="1">
      <c r="A4" s="46" t="s">
        <v>21</v>
      </c>
      <c r="B4" s="47">
        <f>'岐阜市・美濃加茂・加茂・美濃・関・郡上'!F23</f>
        <v>7700</v>
      </c>
      <c r="C4" s="103">
        <f>'岐阜市・美濃加茂・加茂・美濃・関・郡上'!G23</f>
        <v>0</v>
      </c>
    </row>
    <row r="5" spans="1:3" ht="21.75" customHeight="1">
      <c r="A5" s="48" t="s">
        <v>22</v>
      </c>
      <c r="B5" s="49">
        <f>'大垣・海津・揖斐・不破・安八・養老・瑞穂・本巣羽島山県・各務原'!J14</f>
        <v>450</v>
      </c>
      <c r="C5" s="104">
        <f>'大垣・海津・揖斐・不破・安八・養老・瑞穂・本巣羽島山県・各務原'!K14</f>
        <v>0</v>
      </c>
    </row>
    <row r="6" spans="1:3" ht="21.75" customHeight="1">
      <c r="A6" s="48" t="s">
        <v>23</v>
      </c>
      <c r="B6" s="49">
        <f>'大垣・海津・揖斐・不破・安八・養老・瑞穂・本巣羽島山県・各務原'!J21</f>
        <v>150</v>
      </c>
      <c r="C6" s="104">
        <f>'大垣・海津・揖斐・不破・安八・養老・瑞穂・本巣羽島山県・各務原'!K21</f>
        <v>0</v>
      </c>
    </row>
    <row r="7" spans="1:3" ht="21.75" customHeight="1">
      <c r="A7" s="48" t="s">
        <v>24</v>
      </c>
      <c r="B7" s="49">
        <f>'大垣・海津・揖斐・不破・安八・養老・瑞穂・本巣羽島山県・各務原'!J27</f>
        <v>400</v>
      </c>
      <c r="C7" s="104">
        <f>'大垣・海津・揖斐・不破・安八・養老・瑞穂・本巣羽島山県・各務原'!K27</f>
        <v>0</v>
      </c>
    </row>
    <row r="8" spans="1:3" ht="21.75" customHeight="1">
      <c r="A8" s="48" t="s">
        <v>25</v>
      </c>
      <c r="B8" s="49">
        <f>'大垣・海津・揖斐・不破・安八・養老・瑞穂・本巣羽島山県・各務原'!N12</f>
        <v>300</v>
      </c>
      <c r="C8" s="104">
        <f>'大垣・海津・揖斐・不破・安八・養老・瑞穂・本巣羽島山県・各務原'!O12</f>
        <v>0</v>
      </c>
    </row>
    <row r="9" spans="1:3" ht="21.75" customHeight="1">
      <c r="A9" s="48" t="s">
        <v>26</v>
      </c>
      <c r="B9" s="49">
        <f>'大垣・海津・揖斐・不破・安八・養老・瑞穂・本巣羽島山県・各務原'!J37</f>
        <v>1050</v>
      </c>
      <c r="C9" s="104">
        <f>'大垣・海津・揖斐・不破・安八・養老・瑞穂・本巣羽島山県・各務原'!K37</f>
        <v>0</v>
      </c>
    </row>
    <row r="10" spans="1:3" ht="21.75" customHeight="1">
      <c r="A10" s="48" t="s">
        <v>27</v>
      </c>
      <c r="B10" s="49">
        <f>'大垣・海津・揖斐・不破・安八・養老・瑞穂・本巣羽島山県・各務原'!N19</f>
        <v>850</v>
      </c>
      <c r="C10" s="104">
        <f>'大垣・海津・揖斐・不破・安八・養老・瑞穂・本巣羽島山県・各務原'!O19</f>
        <v>0</v>
      </c>
    </row>
    <row r="11" spans="1:3" ht="21.75" customHeight="1">
      <c r="A11" s="48" t="s">
        <v>28</v>
      </c>
      <c r="B11" s="49">
        <f>'大垣・海津・揖斐・不破・安八・養老・瑞穂・本巣羽島山県・各務原'!N37</f>
        <v>2600</v>
      </c>
      <c r="C11" s="104">
        <f>'大垣・海津・揖斐・不破・安八・養老・瑞穂・本巣羽島山県・各務原'!O37</f>
        <v>0</v>
      </c>
    </row>
    <row r="12" spans="1:3" ht="21.75" customHeight="1">
      <c r="A12" s="48" t="s">
        <v>29</v>
      </c>
      <c r="B12" s="49">
        <f>'大垣・海津・揖斐・不破・安八・養老・瑞穂・本巣羽島山県・各務原'!B25</f>
        <v>2750</v>
      </c>
      <c r="C12" s="104">
        <f>'大垣・海津・揖斐・不破・安八・養老・瑞穂・本巣羽島山県・各務原'!C25</f>
        <v>0</v>
      </c>
    </row>
    <row r="13" spans="1:3" ht="21.75" customHeight="1">
      <c r="A13" s="48" t="s">
        <v>30</v>
      </c>
      <c r="B13" s="49">
        <f>'大垣・海津・揖斐・不破・安八・養老・瑞穂・本巣羽島山県・各務原'!B37</f>
        <v>350</v>
      </c>
      <c r="C13" s="104">
        <f>'大垣・海津・揖斐・不破・安八・養老・瑞穂・本巣羽島山県・各務原'!C37</f>
        <v>0</v>
      </c>
    </row>
    <row r="14" spans="1:3" ht="21.75" customHeight="1">
      <c r="A14" s="48" t="s">
        <v>31</v>
      </c>
      <c r="B14" s="49">
        <f>'大垣・海津・揖斐・不破・安八・養老・瑞穂・本巣羽島山県・各務原'!F15</f>
        <v>550</v>
      </c>
      <c r="C14" s="104">
        <f>'大垣・海津・揖斐・不破・安八・養老・瑞穂・本巣羽島山県・各務原'!G15</f>
        <v>0</v>
      </c>
    </row>
    <row r="15" spans="1:3" ht="21.75" customHeight="1">
      <c r="A15" s="48" t="s">
        <v>32</v>
      </c>
      <c r="B15" s="49">
        <f>'大垣・海津・揖斐・不破・安八・養老・瑞穂・本巣羽島山県・各務原'!F23</f>
        <v>350</v>
      </c>
      <c r="C15" s="104">
        <f>'大垣・海津・揖斐・不破・安八・養老・瑞穂・本巣羽島山県・各務原'!G23</f>
        <v>0</v>
      </c>
    </row>
    <row r="16" spans="1:3" ht="21.75" customHeight="1">
      <c r="A16" s="48" t="s">
        <v>33</v>
      </c>
      <c r="B16" s="49">
        <f>'大垣・海津・揖斐・不破・安八・養老・瑞穂・本巣羽島山県・各務原'!F30</f>
        <v>300</v>
      </c>
      <c r="C16" s="104">
        <f>'大垣・海津・揖斐・不破・安八・養老・瑞穂・本巣羽島山県・各務原'!G30</f>
        <v>0</v>
      </c>
    </row>
    <row r="17" spans="1:3" ht="21.75" customHeight="1">
      <c r="A17" s="48" t="s">
        <v>34</v>
      </c>
      <c r="B17" s="49">
        <f>'大垣・海津・揖斐・不破・安八・養老・瑞穂・本巣羽島山県・各務原'!F37</f>
        <v>200</v>
      </c>
      <c r="C17" s="104">
        <f>'大垣・海津・揖斐・不破・安八・養老・瑞穂・本巣羽島山県・各務原'!G37</f>
        <v>0</v>
      </c>
    </row>
    <row r="18" spans="1:3" ht="21.75" customHeight="1">
      <c r="A18" s="48" t="s">
        <v>35</v>
      </c>
      <c r="B18" s="49">
        <f>'岐阜市・美濃加茂・加茂・美濃・関・郡上'!F37</f>
        <v>400</v>
      </c>
      <c r="C18" s="104">
        <f>'岐阜市・美濃加茂・加茂・美濃・関・郡上'!G37</f>
        <v>0</v>
      </c>
    </row>
    <row r="19" spans="1:3" ht="21.75" customHeight="1">
      <c r="A19" s="48" t="s">
        <v>36</v>
      </c>
      <c r="B19" s="49">
        <f>'岐阜市・美濃加茂・加茂・美濃・関・郡上'!J37</f>
        <v>400</v>
      </c>
      <c r="C19" s="104">
        <f>'岐阜市・美濃加茂・加茂・美濃・関・郡上'!K37</f>
        <v>0</v>
      </c>
    </row>
    <row r="20" spans="1:3" ht="21.75" customHeight="1">
      <c r="A20" s="48" t="s">
        <v>37</v>
      </c>
      <c r="B20" s="49">
        <f>'岐阜市・美濃加茂・加茂・美濃・関・郡上'!J14</f>
        <v>200</v>
      </c>
      <c r="C20" s="104">
        <f>'岐阜市・美濃加茂・加茂・美濃・関・郡上'!K14</f>
        <v>0</v>
      </c>
    </row>
    <row r="21" spans="1:3" ht="21.75" customHeight="1">
      <c r="A21" s="48" t="s">
        <v>38</v>
      </c>
      <c r="B21" s="49">
        <f>'岐阜市・美濃加茂・加茂・美濃・関・郡上'!N21</f>
        <v>700</v>
      </c>
      <c r="C21" s="104">
        <f>'岐阜市・美濃加茂・加茂・美濃・関・郡上'!O21</f>
        <v>0</v>
      </c>
    </row>
    <row r="22" spans="1:3" ht="21.75" customHeight="1">
      <c r="A22" s="48" t="s">
        <v>39</v>
      </c>
      <c r="B22" s="49">
        <f>'岐阜市・美濃加茂・加茂・美濃・関・郡上'!N37</f>
        <v>100</v>
      </c>
      <c r="C22" s="104">
        <f>'岐阜市・美濃加茂・加茂・美濃・関・郡上'!O37</f>
        <v>0</v>
      </c>
    </row>
    <row r="23" spans="1:3" ht="21.75" customHeight="1">
      <c r="A23" s="46" t="s">
        <v>40</v>
      </c>
      <c r="B23" s="47">
        <f>'可児市郡・多治見・土岐・瑞浪・恵那・中津川・下呂・高山・飛騨'!B17</f>
        <v>1600</v>
      </c>
      <c r="C23" s="103">
        <f>'可児市郡・多治見・土岐・瑞浪・恵那・中津川・下呂・高山・飛騨'!C17</f>
        <v>0</v>
      </c>
    </row>
    <row r="24" spans="1:3" ht="21.75" customHeight="1">
      <c r="A24" s="48" t="s">
        <v>41</v>
      </c>
      <c r="B24" s="47">
        <f>'可児市郡・多治見・土岐・瑞浪・恵那・中津川・下呂・高山・飛騨'!B23</f>
        <v>150</v>
      </c>
      <c r="C24" s="103">
        <f>'可児市郡・多治見・土岐・瑞浪・恵那・中津川・下呂・高山・飛騨'!C23</f>
        <v>0</v>
      </c>
    </row>
    <row r="25" spans="1:3" ht="21.75" customHeight="1">
      <c r="A25" s="48" t="s">
        <v>42</v>
      </c>
      <c r="B25" s="47">
        <f>'可児市郡・多治見・土岐・瑞浪・恵那・中津川・下呂・高山・飛騨'!B37</f>
        <v>3200</v>
      </c>
      <c r="C25" s="103">
        <f>'可児市郡・多治見・土岐・瑞浪・恵那・中津川・下呂・高山・飛騨'!C37</f>
        <v>0</v>
      </c>
    </row>
    <row r="26" spans="1:3" ht="21.75" customHeight="1">
      <c r="A26" s="48" t="s">
        <v>43</v>
      </c>
      <c r="B26" s="47">
        <f>'可児市郡・多治見・土岐・瑞浪・恵那・中津川・下呂・高山・飛騨'!F16</f>
        <v>1050</v>
      </c>
      <c r="C26" s="103">
        <f>'可児市郡・多治見・土岐・瑞浪・恵那・中津川・下呂・高山・飛騨'!G16</f>
        <v>0</v>
      </c>
    </row>
    <row r="27" spans="1:3" ht="21.75" customHeight="1">
      <c r="A27" s="48" t="s">
        <v>44</v>
      </c>
      <c r="B27" s="47">
        <f>'可児市郡・多治見・土岐・瑞浪・恵那・中津川・下呂・高山・飛騨'!F25</f>
        <v>450</v>
      </c>
      <c r="C27" s="103">
        <f>'可児市郡・多治見・土岐・瑞浪・恵那・中津川・下呂・高山・飛騨'!G25</f>
        <v>0</v>
      </c>
    </row>
    <row r="28" spans="1:3" ht="21.75" customHeight="1">
      <c r="A28" s="48" t="s">
        <v>45</v>
      </c>
      <c r="B28" s="47">
        <f>'可児市郡・多治見・土岐・瑞浪・恵那・中津川・下呂・高山・飛騨'!F37</f>
        <v>400</v>
      </c>
      <c r="C28" s="103">
        <f>'可児市郡・多治見・土岐・瑞浪・恵那・中津川・下呂・高山・飛騨'!G37</f>
        <v>0</v>
      </c>
    </row>
    <row r="29" spans="1:3" ht="21.75" customHeight="1">
      <c r="A29" s="48" t="s">
        <v>46</v>
      </c>
      <c r="B29" s="49">
        <f>'可児市郡・多治見・土岐・瑞浪・恵那・中津川・下呂・高山・飛騨'!J25</f>
        <v>650</v>
      </c>
      <c r="C29" s="104">
        <f>'可児市郡・多治見・土岐・瑞浪・恵那・中津川・下呂・高山・飛騨'!K25</f>
        <v>0</v>
      </c>
    </row>
    <row r="30" spans="1:3" ht="21.75" customHeight="1">
      <c r="A30" s="48" t="s">
        <v>47</v>
      </c>
      <c r="B30" s="49">
        <f>'可児市郡・多治見・土岐・瑞浪・恵那・中津川・下呂・高山・飛騨'!J37</f>
        <v>250</v>
      </c>
      <c r="C30" s="104">
        <f>'可児市郡・多治見・土岐・瑞浪・恵那・中津川・下呂・高山・飛騨'!K37</f>
        <v>0</v>
      </c>
    </row>
    <row r="31" spans="1:3" ht="21.75" customHeight="1">
      <c r="A31" s="48" t="s">
        <v>48</v>
      </c>
      <c r="B31" s="49">
        <f>'可児市郡・多治見・土岐・瑞浪・恵那・中津川・下呂・高山・飛騨'!N23</f>
        <v>650</v>
      </c>
      <c r="C31" s="104">
        <f>'可児市郡・多治見・土岐・瑞浪・恵那・中津川・下呂・高山・飛騨'!O23</f>
        <v>0</v>
      </c>
    </row>
    <row r="32" spans="1:3" ht="21.75" customHeight="1" thickBot="1">
      <c r="A32" s="48" t="s">
        <v>49</v>
      </c>
      <c r="B32" s="49">
        <f>'可児市郡・多治見・土岐・瑞浪・恵那・中津川・下呂・高山・飛騨'!N37</f>
        <v>50</v>
      </c>
      <c r="C32" s="104">
        <f>'可児市郡・多治見・土岐・瑞浪・恵那・中津川・下呂・高山・飛騨'!O37</f>
        <v>0</v>
      </c>
    </row>
    <row r="33" spans="1:3" ht="21.75" customHeight="1" thickBot="1">
      <c r="A33" s="50" t="s">
        <v>17</v>
      </c>
      <c r="B33" s="51">
        <f>SUM(B4:B32)</f>
        <v>28250</v>
      </c>
      <c r="C33" s="105">
        <f>SUM(C4:C32)</f>
        <v>0</v>
      </c>
    </row>
    <row r="34" ht="21.75" customHeight="1"/>
    <row r="35" ht="21.75" customHeight="1">
      <c r="C35" s="45" t="s">
        <v>261</v>
      </c>
    </row>
    <row r="36" ht="21.75" customHeight="1">
      <c r="C36" s="129" t="s">
        <v>266</v>
      </c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sheetProtection/>
  <mergeCells count="1">
    <mergeCell ref="A2:C2"/>
  </mergeCells>
  <printOptions horizontalCentered="1"/>
  <pageMargins left="0.7874015748031497" right="0.7874015748031497" top="0.32" bottom="0.46" header="0.36" footer="0.4330708661417323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25" customWidth="1"/>
    <col min="2" max="4" width="12.625" style="8" customWidth="1"/>
    <col min="5" max="5" width="12.625" style="25" customWidth="1"/>
    <col min="6" max="8" width="12.625" style="8" customWidth="1"/>
    <col min="9" max="9" width="12.625" style="25" customWidth="1"/>
    <col min="10" max="15" width="12.625" style="8" customWidth="1"/>
    <col min="16" max="16384" width="9.00390625" style="8" customWidth="1"/>
  </cols>
  <sheetData>
    <row r="1" spans="1:12" s="115" customFormat="1" ht="42" customHeight="1">
      <c r="A1" s="112" t="s">
        <v>252</v>
      </c>
      <c r="B1" s="113"/>
      <c r="C1" s="113"/>
      <c r="D1" s="113"/>
      <c r="E1" s="113"/>
      <c r="F1" s="113"/>
      <c r="G1" s="113"/>
      <c r="H1" s="113"/>
      <c r="I1" s="114"/>
      <c r="J1" s="114"/>
      <c r="K1" s="114"/>
      <c r="L1" s="8"/>
    </row>
    <row r="2" spans="1:15" s="119" customFormat="1" ht="21.75" customHeight="1">
      <c r="A2" s="132" t="s">
        <v>253</v>
      </c>
      <c r="B2" s="133"/>
      <c r="C2" s="133"/>
      <c r="D2" s="133"/>
      <c r="E2" s="134"/>
      <c r="F2" s="116" t="s">
        <v>254</v>
      </c>
      <c r="G2" s="110"/>
      <c r="H2" s="111"/>
      <c r="I2" s="138" t="s">
        <v>255</v>
      </c>
      <c r="J2" s="139"/>
      <c r="K2" s="139"/>
      <c r="L2" s="139"/>
      <c r="M2" s="140"/>
      <c r="N2" s="117" t="s">
        <v>256</v>
      </c>
      <c r="O2" s="118"/>
    </row>
    <row r="3" spans="1:15" s="119" customFormat="1" ht="21.75" customHeight="1">
      <c r="A3" s="135"/>
      <c r="B3" s="136"/>
      <c r="C3" s="136"/>
      <c r="D3" s="136"/>
      <c r="E3" s="137"/>
      <c r="F3" s="120"/>
      <c r="G3" s="121"/>
      <c r="H3" s="122"/>
      <c r="I3" s="141"/>
      <c r="J3" s="142"/>
      <c r="K3" s="142"/>
      <c r="L3" s="142"/>
      <c r="M3" s="143"/>
      <c r="N3" s="123"/>
      <c r="O3" s="124"/>
    </row>
    <row r="4" spans="1:15" s="119" customFormat="1" ht="21.75" customHeight="1">
      <c r="A4" s="132" t="s">
        <v>257</v>
      </c>
      <c r="B4" s="133"/>
      <c r="C4" s="133"/>
      <c r="D4" s="133"/>
      <c r="E4" s="134"/>
      <c r="F4" s="116" t="s">
        <v>258</v>
      </c>
      <c r="G4" s="110"/>
      <c r="H4" s="111"/>
      <c r="I4" s="141"/>
      <c r="J4" s="142"/>
      <c r="K4" s="142"/>
      <c r="L4" s="142"/>
      <c r="M4" s="143"/>
      <c r="N4" s="125"/>
      <c r="O4" s="124"/>
    </row>
    <row r="5" spans="1:15" s="119" customFormat="1" ht="21.75" customHeight="1">
      <c r="A5" s="135"/>
      <c r="B5" s="136"/>
      <c r="C5" s="136"/>
      <c r="D5" s="136"/>
      <c r="E5" s="137"/>
      <c r="F5" s="120"/>
      <c r="G5" s="121"/>
      <c r="H5" s="122"/>
      <c r="I5" s="144"/>
      <c r="J5" s="145"/>
      <c r="K5" s="145"/>
      <c r="L5" s="145"/>
      <c r="M5" s="146"/>
      <c r="N5" s="126"/>
      <c r="O5" s="127"/>
    </row>
    <row r="6" spans="8:12" s="115" customFormat="1" ht="19.5" customHeight="1">
      <c r="H6" s="128"/>
      <c r="I6" s="128"/>
      <c r="J6" s="128"/>
      <c r="K6" s="128"/>
      <c r="L6" s="128"/>
    </row>
    <row r="7" spans="1:14" ht="19.5" customHeight="1" thickBot="1">
      <c r="A7" s="11" t="s">
        <v>29</v>
      </c>
      <c r="E7" s="14" t="s">
        <v>31</v>
      </c>
      <c r="F7" s="3"/>
      <c r="G7" s="3"/>
      <c r="I7" s="11" t="s">
        <v>82</v>
      </c>
      <c r="M7" s="11" t="s">
        <v>25</v>
      </c>
      <c r="N7" s="52"/>
    </row>
    <row r="8" spans="1:15" s="1" customFormat="1" ht="19.5" customHeight="1" thickBot="1">
      <c r="A8" s="72" t="s">
        <v>9</v>
      </c>
      <c r="B8" s="73" t="s">
        <v>8</v>
      </c>
      <c r="C8" s="74" t="s">
        <v>0</v>
      </c>
      <c r="E8" s="72" t="s">
        <v>9</v>
      </c>
      <c r="F8" s="73" t="s">
        <v>12</v>
      </c>
      <c r="G8" s="74" t="s">
        <v>5</v>
      </c>
      <c r="H8" s="8"/>
      <c r="I8" s="72" t="s">
        <v>9</v>
      </c>
      <c r="J8" s="73" t="s">
        <v>11</v>
      </c>
      <c r="K8" s="74" t="s">
        <v>0</v>
      </c>
      <c r="L8" s="8"/>
      <c r="M8" s="72" t="s">
        <v>9</v>
      </c>
      <c r="N8" s="73" t="s">
        <v>8</v>
      </c>
      <c r="O8" s="74" t="s">
        <v>0</v>
      </c>
    </row>
    <row r="9" spans="1:15" s="1" customFormat="1" ht="19.5" customHeight="1">
      <c r="A9" s="16" t="s">
        <v>114</v>
      </c>
      <c r="B9" s="19">
        <v>400</v>
      </c>
      <c r="C9" s="38"/>
      <c r="D9" s="76"/>
      <c r="E9" s="15" t="s">
        <v>127</v>
      </c>
      <c r="F9" s="18">
        <v>150</v>
      </c>
      <c r="G9" s="41"/>
      <c r="H9" s="76"/>
      <c r="I9" s="16" t="s">
        <v>83</v>
      </c>
      <c r="J9" s="19">
        <v>200</v>
      </c>
      <c r="K9" s="38"/>
      <c r="L9" s="76"/>
      <c r="M9" s="16" t="s">
        <v>91</v>
      </c>
      <c r="N9" s="19">
        <v>250</v>
      </c>
      <c r="O9" s="2"/>
    </row>
    <row r="10" spans="1:15" s="1" customFormat="1" ht="19.5" customHeight="1">
      <c r="A10" s="16" t="s">
        <v>115</v>
      </c>
      <c r="B10" s="19">
        <v>950</v>
      </c>
      <c r="C10" s="38"/>
      <c r="D10" s="76"/>
      <c r="E10" s="16" t="s">
        <v>128</v>
      </c>
      <c r="F10" s="19">
        <v>150</v>
      </c>
      <c r="G10" s="42"/>
      <c r="H10" s="76"/>
      <c r="I10" s="16" t="s">
        <v>84</v>
      </c>
      <c r="J10" s="19">
        <v>50</v>
      </c>
      <c r="K10" s="38"/>
      <c r="L10" s="76"/>
      <c r="M10" s="16" t="s">
        <v>92</v>
      </c>
      <c r="N10" s="19">
        <v>50</v>
      </c>
      <c r="O10" s="2"/>
    </row>
    <row r="11" spans="1:15" s="1" customFormat="1" ht="19.5" customHeight="1">
      <c r="A11" s="16" t="s">
        <v>116</v>
      </c>
      <c r="B11" s="19">
        <v>150</v>
      </c>
      <c r="C11" s="38"/>
      <c r="D11" s="76"/>
      <c r="E11" s="16" t="s">
        <v>129</v>
      </c>
      <c r="F11" s="19">
        <v>150</v>
      </c>
      <c r="G11" s="42"/>
      <c r="H11" s="76"/>
      <c r="I11" s="16" t="s">
        <v>85</v>
      </c>
      <c r="J11" s="19">
        <v>200</v>
      </c>
      <c r="K11" s="38"/>
      <c r="L11" s="76"/>
      <c r="M11" s="16"/>
      <c r="N11" s="19"/>
      <c r="O11" s="2"/>
    </row>
    <row r="12" spans="1:15" s="1" customFormat="1" ht="19.5" customHeight="1" thickBot="1">
      <c r="A12" s="16" t="s">
        <v>251</v>
      </c>
      <c r="B12" s="19">
        <v>100</v>
      </c>
      <c r="C12" s="38"/>
      <c r="D12" s="76"/>
      <c r="E12" s="16" t="s">
        <v>130</v>
      </c>
      <c r="F12" s="19">
        <v>100</v>
      </c>
      <c r="G12" s="42"/>
      <c r="H12" s="76"/>
      <c r="I12" s="16"/>
      <c r="J12" s="19"/>
      <c r="K12" s="38"/>
      <c r="L12" s="76"/>
      <c r="M12" s="21" t="s">
        <v>15</v>
      </c>
      <c r="N12" s="22">
        <f>SUM(N9:N11)</f>
        <v>300</v>
      </c>
      <c r="O12" s="7">
        <f>SUM(O9:O11)</f>
        <v>0</v>
      </c>
    </row>
    <row r="13" spans="1:15" s="1" customFormat="1" ht="19.5" customHeight="1" thickBot="1">
      <c r="A13" s="16" t="s">
        <v>117</v>
      </c>
      <c r="B13" s="19">
        <v>50</v>
      </c>
      <c r="C13" s="38"/>
      <c r="D13" s="76"/>
      <c r="E13" s="16"/>
      <c r="F13" s="19"/>
      <c r="G13" s="42"/>
      <c r="H13" s="76"/>
      <c r="I13" s="16"/>
      <c r="J13" s="19"/>
      <c r="K13" s="38"/>
      <c r="L13" s="76"/>
      <c r="M13" s="11" t="s">
        <v>27</v>
      </c>
      <c r="N13" s="8"/>
      <c r="O13" s="8"/>
    </row>
    <row r="14" spans="1:15" s="1" customFormat="1" ht="19.5" customHeight="1" thickBot="1">
      <c r="A14" s="16" t="s">
        <v>118</v>
      </c>
      <c r="B14" s="19">
        <v>150</v>
      </c>
      <c r="C14" s="38"/>
      <c r="D14" s="76"/>
      <c r="E14" s="15"/>
      <c r="F14" s="18"/>
      <c r="G14" s="42"/>
      <c r="H14" s="76"/>
      <c r="I14" s="21" t="s">
        <v>18</v>
      </c>
      <c r="J14" s="22">
        <f>SUM(J9:J13)</f>
        <v>450</v>
      </c>
      <c r="K14" s="62">
        <f>SUM(K9:K13)</f>
        <v>0</v>
      </c>
      <c r="L14" s="8"/>
      <c r="M14" s="72" t="s">
        <v>9</v>
      </c>
      <c r="N14" s="73" t="s">
        <v>8</v>
      </c>
      <c r="O14" s="74" t="s">
        <v>0</v>
      </c>
    </row>
    <row r="15" spans="1:15" s="1" customFormat="1" ht="19.5" customHeight="1" thickBot="1">
      <c r="A15" s="16" t="s">
        <v>119</v>
      </c>
      <c r="B15" s="19">
        <v>200</v>
      </c>
      <c r="C15" s="38"/>
      <c r="D15" s="76"/>
      <c r="E15" s="21" t="s">
        <v>6</v>
      </c>
      <c r="F15" s="22">
        <f>SUM(F9:F14)</f>
        <v>550</v>
      </c>
      <c r="G15" s="39">
        <f>SUM(G9:G14)</f>
        <v>0</v>
      </c>
      <c r="H15" s="76"/>
      <c r="I15" s="11" t="s">
        <v>23</v>
      </c>
      <c r="J15" s="8"/>
      <c r="K15" s="8"/>
      <c r="L15" s="8"/>
      <c r="M15" s="15" t="s">
        <v>99</v>
      </c>
      <c r="N15" s="18">
        <v>150</v>
      </c>
      <c r="O15" s="6"/>
    </row>
    <row r="16" spans="1:15" s="1" customFormat="1" ht="19.5" customHeight="1" thickBot="1">
      <c r="A16" s="16" t="s">
        <v>120</v>
      </c>
      <c r="B16" s="19">
        <v>300</v>
      </c>
      <c r="C16" s="38"/>
      <c r="D16" s="76"/>
      <c r="E16" s="14" t="s">
        <v>32</v>
      </c>
      <c r="F16" s="3"/>
      <c r="G16" s="3"/>
      <c r="H16" s="76"/>
      <c r="I16" s="72" t="s">
        <v>9</v>
      </c>
      <c r="J16" s="73" t="s">
        <v>8</v>
      </c>
      <c r="K16" s="74" t="s">
        <v>0</v>
      </c>
      <c r="L16" s="8"/>
      <c r="M16" s="16" t="s">
        <v>100</v>
      </c>
      <c r="N16" s="19">
        <v>250</v>
      </c>
      <c r="O16" s="2"/>
    </row>
    <row r="17" spans="1:15" s="1" customFormat="1" ht="19.5" customHeight="1" thickBot="1">
      <c r="A17" s="16" t="s">
        <v>121</v>
      </c>
      <c r="B17" s="19">
        <v>300</v>
      </c>
      <c r="C17" s="38"/>
      <c r="D17" s="76"/>
      <c r="E17" s="72" t="s">
        <v>9</v>
      </c>
      <c r="F17" s="73" t="s">
        <v>12</v>
      </c>
      <c r="G17" s="74" t="s">
        <v>5</v>
      </c>
      <c r="H17" s="76"/>
      <c r="I17" s="15" t="s">
        <v>86</v>
      </c>
      <c r="J17" s="18">
        <v>100</v>
      </c>
      <c r="K17" s="6"/>
      <c r="L17" s="76"/>
      <c r="M17" s="82" t="s">
        <v>101</v>
      </c>
      <c r="N17" s="83">
        <v>450</v>
      </c>
      <c r="O17" s="84"/>
    </row>
    <row r="18" spans="1:15" s="1" customFormat="1" ht="19.5" customHeight="1">
      <c r="A18" s="16" t="s">
        <v>122</v>
      </c>
      <c r="B18" s="19">
        <v>150</v>
      </c>
      <c r="C18" s="38"/>
      <c r="D18" s="76"/>
      <c r="E18" s="15" t="s">
        <v>131</v>
      </c>
      <c r="F18" s="18">
        <v>200</v>
      </c>
      <c r="G18" s="41"/>
      <c r="H18" s="76"/>
      <c r="I18" s="82" t="s">
        <v>87</v>
      </c>
      <c r="J18" s="83">
        <v>50</v>
      </c>
      <c r="K18" s="84"/>
      <c r="L18" s="76"/>
      <c r="M18" s="26"/>
      <c r="N18" s="19"/>
      <c r="O18" s="2"/>
    </row>
    <row r="19" spans="1:15" s="1" customFormat="1" ht="19.5" customHeight="1" thickBot="1">
      <c r="A19" s="79" t="s">
        <v>123</v>
      </c>
      <c r="B19" s="80"/>
      <c r="C19" s="85"/>
      <c r="D19" s="76"/>
      <c r="E19" s="16" t="s">
        <v>132</v>
      </c>
      <c r="F19" s="19">
        <v>100</v>
      </c>
      <c r="G19" s="42"/>
      <c r="H19" s="76"/>
      <c r="I19" s="79" t="s">
        <v>88</v>
      </c>
      <c r="J19" s="80"/>
      <c r="K19" s="81"/>
      <c r="L19" s="76"/>
      <c r="M19" s="21" t="s">
        <v>3</v>
      </c>
      <c r="N19" s="22">
        <f>SUM(N15:N18)</f>
        <v>850</v>
      </c>
      <c r="O19" s="7">
        <f>SUM(O15:O18)</f>
        <v>0</v>
      </c>
    </row>
    <row r="20" spans="1:15" s="1" customFormat="1" ht="19.5" customHeight="1" thickBot="1">
      <c r="A20" s="16"/>
      <c r="B20" s="19"/>
      <c r="C20" s="42"/>
      <c r="E20" s="16" t="s">
        <v>133</v>
      </c>
      <c r="F20" s="19">
        <v>50</v>
      </c>
      <c r="G20" s="42"/>
      <c r="H20" s="76"/>
      <c r="I20" s="26"/>
      <c r="J20" s="19"/>
      <c r="K20" s="2"/>
      <c r="L20" s="8"/>
      <c r="M20" s="11" t="s">
        <v>28</v>
      </c>
      <c r="N20" s="8"/>
      <c r="O20" s="8"/>
    </row>
    <row r="21" spans="1:15" s="1" customFormat="1" ht="19.5" customHeight="1" thickBot="1">
      <c r="A21" s="16"/>
      <c r="B21" s="19"/>
      <c r="C21" s="42"/>
      <c r="E21" s="79" t="s">
        <v>134</v>
      </c>
      <c r="F21" s="80"/>
      <c r="G21" s="86"/>
      <c r="H21" s="76"/>
      <c r="I21" s="21" t="s">
        <v>3</v>
      </c>
      <c r="J21" s="22">
        <f>SUM(J17:J20)</f>
        <v>150</v>
      </c>
      <c r="K21" s="7">
        <f>SUM(K17:K20)</f>
        <v>0</v>
      </c>
      <c r="L21" s="8"/>
      <c r="M21" s="72" t="s">
        <v>9</v>
      </c>
      <c r="N21" s="73" t="s">
        <v>8</v>
      </c>
      <c r="O21" s="74" t="s">
        <v>0</v>
      </c>
    </row>
    <row r="22" spans="1:15" s="1" customFormat="1" ht="19.5" customHeight="1" thickBot="1">
      <c r="A22" s="16"/>
      <c r="B22" s="19"/>
      <c r="C22" s="42"/>
      <c r="E22" s="16"/>
      <c r="F22" s="19"/>
      <c r="G22" s="42"/>
      <c r="H22" s="76"/>
      <c r="I22" s="11" t="s">
        <v>24</v>
      </c>
      <c r="J22" s="52"/>
      <c r="K22" s="8"/>
      <c r="L22" s="76"/>
      <c r="M22" s="16" t="s">
        <v>102</v>
      </c>
      <c r="N22" s="19">
        <v>150</v>
      </c>
      <c r="O22" s="38"/>
    </row>
    <row r="23" spans="1:15" s="1" customFormat="1" ht="19.5" customHeight="1" thickBot="1">
      <c r="A23" s="16"/>
      <c r="B23" s="19"/>
      <c r="C23" s="42"/>
      <c r="E23" s="21" t="s">
        <v>6</v>
      </c>
      <c r="F23" s="22">
        <f>SUM(F18:F22)</f>
        <v>350</v>
      </c>
      <c r="G23" s="39">
        <f>SUM(G18:G22)</f>
        <v>0</v>
      </c>
      <c r="H23" s="76"/>
      <c r="I23" s="72" t="s">
        <v>9</v>
      </c>
      <c r="J23" s="73" t="s">
        <v>8</v>
      </c>
      <c r="K23" s="74" t="s">
        <v>0</v>
      </c>
      <c r="L23" s="76"/>
      <c r="M23" s="16" t="s">
        <v>103</v>
      </c>
      <c r="N23" s="19">
        <v>300</v>
      </c>
      <c r="O23" s="38"/>
    </row>
    <row r="24" spans="1:15" s="1" customFormat="1" ht="19.5" customHeight="1" thickBot="1">
      <c r="A24" s="16"/>
      <c r="B24" s="19"/>
      <c r="C24" s="42"/>
      <c r="E24" s="14" t="s">
        <v>135</v>
      </c>
      <c r="F24" s="3"/>
      <c r="G24" s="3"/>
      <c r="H24" s="8"/>
      <c r="I24" s="16" t="s">
        <v>89</v>
      </c>
      <c r="J24" s="19">
        <v>250</v>
      </c>
      <c r="K24" s="2"/>
      <c r="L24" s="76"/>
      <c r="M24" s="16" t="s">
        <v>104</v>
      </c>
      <c r="N24" s="19">
        <v>200</v>
      </c>
      <c r="O24" s="38"/>
    </row>
    <row r="25" spans="1:15" s="1" customFormat="1" ht="19.5" customHeight="1" thickBot="1">
      <c r="A25" s="63" t="s">
        <v>2</v>
      </c>
      <c r="B25" s="64">
        <f>SUM(B9:B24)</f>
        <v>2750</v>
      </c>
      <c r="C25" s="65">
        <f>SUM(C9:C24)</f>
        <v>0</v>
      </c>
      <c r="E25" s="72" t="s">
        <v>9</v>
      </c>
      <c r="F25" s="73" t="s">
        <v>12</v>
      </c>
      <c r="G25" s="74" t="s">
        <v>5</v>
      </c>
      <c r="H25" s="8"/>
      <c r="I25" s="16" t="s">
        <v>90</v>
      </c>
      <c r="J25" s="19">
        <v>150</v>
      </c>
      <c r="K25" s="2"/>
      <c r="L25" s="76"/>
      <c r="M25" s="16" t="s">
        <v>105</v>
      </c>
      <c r="N25" s="19">
        <v>150</v>
      </c>
      <c r="O25" s="38"/>
    </row>
    <row r="26" spans="1:15" s="1" customFormat="1" ht="19.5" customHeight="1" thickBot="1">
      <c r="A26" s="14" t="s">
        <v>124</v>
      </c>
      <c r="B26" s="3"/>
      <c r="C26" s="3"/>
      <c r="D26" s="76"/>
      <c r="E26" s="15" t="s">
        <v>136</v>
      </c>
      <c r="F26" s="18">
        <v>200</v>
      </c>
      <c r="G26" s="41"/>
      <c r="H26" s="8"/>
      <c r="I26" s="16"/>
      <c r="J26" s="19"/>
      <c r="K26" s="2"/>
      <c r="L26" s="76"/>
      <c r="M26" s="16" t="s">
        <v>106</v>
      </c>
      <c r="N26" s="19">
        <v>150</v>
      </c>
      <c r="O26" s="38"/>
    </row>
    <row r="27" spans="1:15" s="1" customFormat="1" ht="19.5" customHeight="1" thickBot="1">
      <c r="A27" s="72" t="s">
        <v>9</v>
      </c>
      <c r="B27" s="73" t="s">
        <v>12</v>
      </c>
      <c r="C27" s="74" t="s">
        <v>5</v>
      </c>
      <c r="D27" s="76"/>
      <c r="E27" s="16" t="s">
        <v>137</v>
      </c>
      <c r="F27" s="19">
        <v>50</v>
      </c>
      <c r="G27" s="42"/>
      <c r="H27" s="8"/>
      <c r="I27" s="21" t="s">
        <v>15</v>
      </c>
      <c r="J27" s="22">
        <f>SUM(J24:J26)</f>
        <v>400</v>
      </c>
      <c r="K27" s="7">
        <f>SUM(K24:K26)</f>
        <v>0</v>
      </c>
      <c r="L27" s="76"/>
      <c r="M27" s="16" t="s">
        <v>107</v>
      </c>
      <c r="N27" s="19">
        <v>150</v>
      </c>
      <c r="O27" s="38"/>
    </row>
    <row r="28" spans="1:15" s="1" customFormat="1" ht="19.5" customHeight="1" thickBot="1">
      <c r="A28" s="15" t="s">
        <v>267</v>
      </c>
      <c r="B28" s="18">
        <v>50</v>
      </c>
      <c r="C28" s="41"/>
      <c r="D28" s="76"/>
      <c r="E28" s="16" t="s">
        <v>138</v>
      </c>
      <c r="F28" s="19">
        <v>50</v>
      </c>
      <c r="G28" s="42"/>
      <c r="H28" s="76"/>
      <c r="I28" s="14" t="s">
        <v>26</v>
      </c>
      <c r="J28" s="3"/>
      <c r="K28" s="3"/>
      <c r="L28" s="76"/>
      <c r="M28" s="53" t="s">
        <v>108</v>
      </c>
      <c r="N28" s="19">
        <v>150</v>
      </c>
      <c r="O28" s="38"/>
    </row>
    <row r="29" spans="1:15" s="1" customFormat="1" ht="19.5" customHeight="1" thickBot="1">
      <c r="A29" s="16" t="s">
        <v>268</v>
      </c>
      <c r="B29" s="19">
        <v>100</v>
      </c>
      <c r="C29" s="42"/>
      <c r="D29" s="76"/>
      <c r="E29" s="16"/>
      <c r="F29" s="19"/>
      <c r="G29" s="42"/>
      <c r="H29" s="76"/>
      <c r="I29" s="72" t="s">
        <v>9</v>
      </c>
      <c r="J29" s="73" t="s">
        <v>12</v>
      </c>
      <c r="K29" s="74" t="s">
        <v>5</v>
      </c>
      <c r="L29" s="76"/>
      <c r="M29" s="16" t="s">
        <v>109</v>
      </c>
      <c r="N29" s="19">
        <v>300</v>
      </c>
      <c r="O29" s="38"/>
    </row>
    <row r="30" spans="1:15" s="1" customFormat="1" ht="19.5" customHeight="1" thickBot="1">
      <c r="A30" s="16" t="s">
        <v>125</v>
      </c>
      <c r="B30" s="19">
        <v>150</v>
      </c>
      <c r="C30" s="42"/>
      <c r="D30" s="76"/>
      <c r="E30" s="21" t="s">
        <v>6</v>
      </c>
      <c r="F30" s="22">
        <f>SUM(F26:F29)</f>
        <v>300</v>
      </c>
      <c r="G30" s="39">
        <f>SUM(G26:G29)</f>
        <v>0</v>
      </c>
      <c r="H30" s="76"/>
      <c r="I30" s="15" t="s">
        <v>93</v>
      </c>
      <c r="J30" s="18">
        <v>250</v>
      </c>
      <c r="K30" s="41"/>
      <c r="L30" s="76"/>
      <c r="M30" s="16" t="s">
        <v>110</v>
      </c>
      <c r="N30" s="19">
        <v>150</v>
      </c>
      <c r="O30" s="38"/>
    </row>
    <row r="31" spans="1:15" s="1" customFormat="1" ht="19.5" customHeight="1">
      <c r="A31" s="16" t="s">
        <v>126</v>
      </c>
      <c r="B31" s="19">
        <v>50</v>
      </c>
      <c r="C31" s="42"/>
      <c r="D31" s="76"/>
      <c r="E31" s="36"/>
      <c r="F31" s="34"/>
      <c r="G31" s="34"/>
      <c r="H31" s="76"/>
      <c r="I31" s="16" t="s">
        <v>94</v>
      </c>
      <c r="J31" s="19">
        <v>100</v>
      </c>
      <c r="K31" s="42"/>
      <c r="L31" s="76"/>
      <c r="M31" s="16" t="s">
        <v>111</v>
      </c>
      <c r="N31" s="19">
        <v>500</v>
      </c>
      <c r="O31" s="38"/>
    </row>
    <row r="32" spans="1:15" s="1" customFormat="1" ht="19.5" customHeight="1" thickBot="1">
      <c r="A32" s="16"/>
      <c r="B32" s="19"/>
      <c r="C32" s="42"/>
      <c r="E32" s="11" t="s">
        <v>139</v>
      </c>
      <c r="F32" s="52"/>
      <c r="G32" s="8"/>
      <c r="H32" s="76"/>
      <c r="I32" s="16" t="s">
        <v>95</v>
      </c>
      <c r="J32" s="19">
        <v>100</v>
      </c>
      <c r="K32" s="42"/>
      <c r="L32" s="76"/>
      <c r="M32" s="16" t="s">
        <v>112</v>
      </c>
      <c r="N32" s="19">
        <v>250</v>
      </c>
      <c r="O32" s="38"/>
    </row>
    <row r="33" spans="1:15" s="1" customFormat="1" ht="19.5" customHeight="1" thickBot="1">
      <c r="A33" s="16"/>
      <c r="B33" s="19"/>
      <c r="C33" s="42"/>
      <c r="E33" s="72" t="s">
        <v>9</v>
      </c>
      <c r="F33" s="73" t="s">
        <v>8</v>
      </c>
      <c r="G33" s="74" t="s">
        <v>0</v>
      </c>
      <c r="H33" s="8"/>
      <c r="I33" s="16" t="s">
        <v>96</v>
      </c>
      <c r="J33" s="19">
        <v>350</v>
      </c>
      <c r="K33" s="42"/>
      <c r="L33" s="76"/>
      <c r="M33" s="16" t="s">
        <v>113</v>
      </c>
      <c r="N33" s="19">
        <v>150</v>
      </c>
      <c r="O33" s="42"/>
    </row>
    <row r="34" spans="1:15" s="1" customFormat="1" ht="19.5" customHeight="1">
      <c r="A34" s="16"/>
      <c r="B34" s="19"/>
      <c r="C34" s="42"/>
      <c r="E34" s="16" t="s">
        <v>140</v>
      </c>
      <c r="F34" s="19">
        <v>150</v>
      </c>
      <c r="G34" s="2"/>
      <c r="H34" s="8"/>
      <c r="I34" s="16" t="s">
        <v>97</v>
      </c>
      <c r="J34" s="19">
        <v>150</v>
      </c>
      <c r="K34" s="42"/>
      <c r="L34" s="76"/>
      <c r="M34" s="16"/>
      <c r="N34" s="19"/>
      <c r="O34" s="42"/>
    </row>
    <row r="35" spans="1:15" s="1" customFormat="1" ht="19.5" customHeight="1">
      <c r="A35" s="16"/>
      <c r="B35" s="19"/>
      <c r="C35" s="42"/>
      <c r="E35" s="16" t="s">
        <v>141</v>
      </c>
      <c r="F35" s="19">
        <v>50</v>
      </c>
      <c r="G35" s="2"/>
      <c r="H35" s="8"/>
      <c r="I35" s="16" t="s">
        <v>98</v>
      </c>
      <c r="J35" s="19">
        <v>100</v>
      </c>
      <c r="K35" s="42"/>
      <c r="L35" s="76"/>
      <c r="M35" s="15"/>
      <c r="N35" s="18"/>
      <c r="O35" s="37"/>
    </row>
    <row r="36" spans="1:15" s="1" customFormat="1" ht="19.5" customHeight="1">
      <c r="A36" s="15"/>
      <c r="B36" s="18"/>
      <c r="C36" s="42"/>
      <c r="E36" s="16"/>
      <c r="F36" s="19"/>
      <c r="G36" s="2"/>
      <c r="H36" s="8"/>
      <c r="I36" s="15"/>
      <c r="J36" s="18"/>
      <c r="K36" s="42"/>
      <c r="L36" s="76"/>
      <c r="M36" s="16"/>
      <c r="N36" s="19"/>
      <c r="O36" s="38"/>
    </row>
    <row r="37" spans="1:15" ht="15" customHeight="1" thickBot="1">
      <c r="A37" s="21" t="s">
        <v>6</v>
      </c>
      <c r="B37" s="22">
        <f>SUM(B28:B36)</f>
        <v>350</v>
      </c>
      <c r="C37" s="39">
        <f>SUM(C28:C36)</f>
        <v>0</v>
      </c>
      <c r="E37" s="21" t="s">
        <v>15</v>
      </c>
      <c r="F37" s="22">
        <f>SUM(F34:F36)</f>
        <v>200</v>
      </c>
      <c r="G37" s="7">
        <f>SUM(G34:G36)</f>
        <v>0</v>
      </c>
      <c r="I37" s="21" t="s">
        <v>6</v>
      </c>
      <c r="J37" s="22">
        <f>SUM(J30:J36)</f>
        <v>1050</v>
      </c>
      <c r="K37" s="39">
        <f>SUM(K30:K36)</f>
        <v>0</v>
      </c>
      <c r="L37" s="76"/>
      <c r="M37" s="63" t="s">
        <v>2</v>
      </c>
      <c r="N37" s="64">
        <f>SUM(N22:N36)</f>
        <v>2600</v>
      </c>
      <c r="O37" s="65">
        <f>SUM(O22:O36)</f>
        <v>0</v>
      </c>
    </row>
    <row r="38" spans="1:15" ht="15" customHeight="1">
      <c r="A38" s="36"/>
      <c r="B38" s="34"/>
      <c r="C38" s="35"/>
      <c r="D38" s="109"/>
      <c r="E38" s="33"/>
      <c r="F38" s="33"/>
      <c r="G38" s="33"/>
      <c r="I38" s="36"/>
      <c r="J38" s="34"/>
      <c r="K38" s="3">
        <f>SUM(K26:K37)</f>
        <v>0</v>
      </c>
      <c r="M38" s="36"/>
      <c r="N38" s="34"/>
      <c r="O38" s="34"/>
    </row>
    <row r="39" spans="1:15" ht="15" customHeight="1">
      <c r="A39" s="36"/>
      <c r="B39" s="34"/>
      <c r="C39" s="35"/>
      <c r="D39" s="109"/>
      <c r="E39" s="33"/>
      <c r="F39" s="33"/>
      <c r="G39" s="33"/>
      <c r="H39" s="32"/>
      <c r="I39" s="33"/>
      <c r="J39" s="33"/>
      <c r="K39" s="33"/>
      <c r="L39" s="33"/>
      <c r="M39" s="33"/>
      <c r="N39" s="147" t="s">
        <v>260</v>
      </c>
      <c r="O39" s="147"/>
    </row>
    <row r="40" spans="1:15" ht="19.5" customHeight="1">
      <c r="A40" s="33"/>
      <c r="B40" s="33"/>
      <c r="C40" s="33"/>
      <c r="N40" s="131" t="str">
        <f>'岐阜県'!C36</f>
        <v>２０１９年２月</v>
      </c>
      <c r="O40" s="131"/>
    </row>
    <row r="41" spans="1:3" ht="19.5" customHeight="1">
      <c r="A41" s="33"/>
      <c r="B41" s="33"/>
      <c r="C41" s="33"/>
    </row>
    <row r="42" spans="1:3" ht="19.5" customHeight="1">
      <c r="A42" s="33"/>
      <c r="B42" s="33"/>
      <c r="C42" s="33"/>
    </row>
  </sheetData>
  <sheetProtection/>
  <mergeCells count="5">
    <mergeCell ref="N40:O40"/>
    <mergeCell ref="A2:E3"/>
    <mergeCell ref="I2:M5"/>
    <mergeCell ref="A4:E5"/>
    <mergeCell ref="N39:O39"/>
  </mergeCells>
  <printOptions horizontalCentered="1"/>
  <pageMargins left="0.2" right="0.3937007874015748" top="0.36" bottom="0.31" header="0.26" footer="0.17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6.00390625" style="8" customWidth="1"/>
    <col min="2" max="12" width="12.625" style="8" customWidth="1"/>
    <col min="13" max="13" width="12.625" style="25" customWidth="1"/>
    <col min="14" max="15" width="12.625" style="8" customWidth="1"/>
    <col min="16" max="16384" width="9.00390625" style="8" customWidth="1"/>
  </cols>
  <sheetData>
    <row r="1" spans="1:12" s="115" customFormat="1" ht="42" customHeight="1">
      <c r="A1" s="112" t="s">
        <v>252</v>
      </c>
      <c r="B1" s="113"/>
      <c r="C1" s="113"/>
      <c r="D1" s="113"/>
      <c r="E1" s="113"/>
      <c r="F1" s="113"/>
      <c r="G1" s="113"/>
      <c r="H1" s="113"/>
      <c r="I1" s="114"/>
      <c r="J1" s="114"/>
      <c r="K1" s="114"/>
      <c r="L1" s="8"/>
    </row>
    <row r="2" spans="1:15" s="119" customFormat="1" ht="21.75" customHeight="1">
      <c r="A2" s="132" t="s">
        <v>253</v>
      </c>
      <c r="B2" s="133"/>
      <c r="C2" s="133"/>
      <c r="D2" s="133"/>
      <c r="E2" s="134"/>
      <c r="F2" s="116" t="s">
        <v>254</v>
      </c>
      <c r="G2" s="110"/>
      <c r="H2" s="111"/>
      <c r="I2" s="138" t="s">
        <v>255</v>
      </c>
      <c r="J2" s="139"/>
      <c r="K2" s="139"/>
      <c r="L2" s="139"/>
      <c r="M2" s="140"/>
      <c r="N2" s="117" t="s">
        <v>256</v>
      </c>
      <c r="O2" s="118"/>
    </row>
    <row r="3" spans="1:15" s="119" customFormat="1" ht="21.75" customHeight="1">
      <c r="A3" s="135"/>
      <c r="B3" s="136"/>
      <c r="C3" s="136"/>
      <c r="D3" s="136"/>
      <c r="E3" s="137"/>
      <c r="F3" s="120"/>
      <c r="G3" s="121"/>
      <c r="H3" s="122"/>
      <c r="I3" s="141"/>
      <c r="J3" s="142"/>
      <c r="K3" s="142"/>
      <c r="L3" s="142"/>
      <c r="M3" s="143"/>
      <c r="N3" s="123"/>
      <c r="O3" s="124"/>
    </row>
    <row r="4" spans="1:15" s="119" customFormat="1" ht="21.75" customHeight="1">
      <c r="A4" s="132" t="s">
        <v>257</v>
      </c>
      <c r="B4" s="133"/>
      <c r="C4" s="133"/>
      <c r="D4" s="133"/>
      <c r="E4" s="134"/>
      <c r="F4" s="116" t="s">
        <v>258</v>
      </c>
      <c r="G4" s="110"/>
      <c r="H4" s="111"/>
      <c r="I4" s="141"/>
      <c r="J4" s="142"/>
      <c r="K4" s="142"/>
      <c r="L4" s="142"/>
      <c r="M4" s="143"/>
      <c r="N4" s="125"/>
      <c r="O4" s="124"/>
    </row>
    <row r="5" spans="1:15" s="119" customFormat="1" ht="21.75" customHeight="1">
      <c r="A5" s="135"/>
      <c r="B5" s="136"/>
      <c r="C5" s="136"/>
      <c r="D5" s="136"/>
      <c r="E5" s="137"/>
      <c r="F5" s="120"/>
      <c r="G5" s="121"/>
      <c r="H5" s="122"/>
      <c r="I5" s="144"/>
      <c r="J5" s="145"/>
      <c r="K5" s="145"/>
      <c r="L5" s="145"/>
      <c r="M5" s="146"/>
      <c r="N5" s="126"/>
      <c r="O5" s="127"/>
    </row>
    <row r="6" spans="8:12" s="115" customFormat="1" ht="19.5" customHeight="1">
      <c r="H6" s="128"/>
      <c r="I6" s="128"/>
      <c r="J6" s="128"/>
      <c r="K6" s="128"/>
      <c r="L6" s="128"/>
    </row>
    <row r="7" spans="1:15" ht="19.5" customHeight="1" thickBot="1">
      <c r="A7" s="14" t="s">
        <v>21</v>
      </c>
      <c r="B7" s="12"/>
      <c r="C7" s="13"/>
      <c r="D7" s="1"/>
      <c r="E7" s="11" t="s">
        <v>21</v>
      </c>
      <c r="I7" s="14" t="s">
        <v>37</v>
      </c>
      <c r="J7" s="3"/>
      <c r="K7" s="3"/>
      <c r="M7" s="14" t="s">
        <v>38</v>
      </c>
      <c r="N7" s="3"/>
      <c r="O7" s="3"/>
    </row>
    <row r="8" spans="1:15" s="1" customFormat="1" ht="19.5" customHeight="1" thickBot="1">
      <c r="A8" s="69" t="s">
        <v>9</v>
      </c>
      <c r="B8" s="70" t="s">
        <v>8</v>
      </c>
      <c r="C8" s="71" t="s">
        <v>0</v>
      </c>
      <c r="E8" s="72" t="s">
        <v>9</v>
      </c>
      <c r="F8" s="73" t="s">
        <v>10</v>
      </c>
      <c r="G8" s="74" t="s">
        <v>0</v>
      </c>
      <c r="I8" s="72" t="s">
        <v>9</v>
      </c>
      <c r="J8" s="73" t="s">
        <v>12</v>
      </c>
      <c r="K8" s="74" t="s">
        <v>5</v>
      </c>
      <c r="M8" s="72" t="s">
        <v>9</v>
      </c>
      <c r="N8" s="73" t="s">
        <v>12</v>
      </c>
      <c r="O8" s="74" t="s">
        <v>5</v>
      </c>
    </row>
    <row r="9" spans="1:15" s="1" customFormat="1" ht="19.5" customHeight="1">
      <c r="A9" s="101" t="s">
        <v>51</v>
      </c>
      <c r="B9" s="18">
        <v>500</v>
      </c>
      <c r="C9" s="6"/>
      <c r="D9" s="76"/>
      <c r="E9" s="15" t="s">
        <v>73</v>
      </c>
      <c r="F9" s="18">
        <v>150</v>
      </c>
      <c r="G9" s="6"/>
      <c r="H9" s="76"/>
      <c r="I9" s="15" t="s">
        <v>37</v>
      </c>
      <c r="J9" s="18">
        <v>150</v>
      </c>
      <c r="K9" s="41"/>
      <c r="L9" s="76"/>
      <c r="M9" s="16" t="s">
        <v>159</v>
      </c>
      <c r="N9" s="19">
        <v>150</v>
      </c>
      <c r="O9" s="2"/>
    </row>
    <row r="10" spans="1:15" s="1" customFormat="1" ht="19.5" customHeight="1">
      <c r="A10" s="102" t="s">
        <v>52</v>
      </c>
      <c r="B10" s="19">
        <v>250</v>
      </c>
      <c r="C10" s="2"/>
      <c r="D10" s="76"/>
      <c r="E10" s="16" t="s">
        <v>74</v>
      </c>
      <c r="F10" s="19">
        <v>200</v>
      </c>
      <c r="G10" s="2"/>
      <c r="H10" s="76"/>
      <c r="I10" s="53" t="s">
        <v>157</v>
      </c>
      <c r="J10" s="19">
        <v>50</v>
      </c>
      <c r="K10" s="42"/>
      <c r="L10" s="76"/>
      <c r="M10" s="16" t="s">
        <v>160</v>
      </c>
      <c r="N10" s="19">
        <v>200</v>
      </c>
      <c r="O10" s="2"/>
    </row>
    <row r="11" spans="1:15" s="1" customFormat="1" ht="19.5" customHeight="1">
      <c r="A11" s="16" t="s">
        <v>53</v>
      </c>
      <c r="B11" s="19">
        <v>200</v>
      </c>
      <c r="C11" s="2"/>
      <c r="D11" s="76"/>
      <c r="E11" s="16" t="s">
        <v>75</v>
      </c>
      <c r="F11" s="19">
        <v>250</v>
      </c>
      <c r="G11" s="2"/>
      <c r="H11" s="76"/>
      <c r="I11" s="79" t="s">
        <v>158</v>
      </c>
      <c r="J11" s="80"/>
      <c r="K11" s="86"/>
      <c r="L11" s="76"/>
      <c r="M11" s="16" t="s">
        <v>161</v>
      </c>
      <c r="N11" s="19">
        <v>100</v>
      </c>
      <c r="O11" s="2"/>
    </row>
    <row r="12" spans="1:15" s="1" customFormat="1" ht="19.5" customHeight="1">
      <c r="A12" s="53" t="s">
        <v>54</v>
      </c>
      <c r="B12" s="19">
        <v>400</v>
      </c>
      <c r="C12" s="2"/>
      <c r="D12" s="76"/>
      <c r="E12" s="16" t="s">
        <v>76</v>
      </c>
      <c r="F12" s="19">
        <v>200</v>
      </c>
      <c r="G12" s="2"/>
      <c r="H12" s="76"/>
      <c r="I12" s="16"/>
      <c r="J12" s="19"/>
      <c r="K12" s="42"/>
      <c r="L12" s="76"/>
      <c r="M12" s="16" t="s">
        <v>162</v>
      </c>
      <c r="N12" s="19">
        <v>150</v>
      </c>
      <c r="O12" s="2"/>
    </row>
    <row r="13" spans="1:15" s="1" customFormat="1" ht="19.5" customHeight="1">
      <c r="A13" s="16" t="s">
        <v>55</v>
      </c>
      <c r="B13" s="19">
        <v>350</v>
      </c>
      <c r="C13" s="2"/>
      <c r="D13" s="76"/>
      <c r="E13" s="16" t="s">
        <v>77</v>
      </c>
      <c r="F13" s="19">
        <v>250</v>
      </c>
      <c r="G13" s="2"/>
      <c r="H13" s="76"/>
      <c r="I13" s="16"/>
      <c r="J13" s="19"/>
      <c r="K13" s="42"/>
      <c r="L13" s="76"/>
      <c r="M13" s="16" t="s">
        <v>163</v>
      </c>
      <c r="N13" s="19">
        <v>100</v>
      </c>
      <c r="O13" s="2"/>
    </row>
    <row r="14" spans="1:15" s="1" customFormat="1" ht="19.5" customHeight="1" thickBot="1">
      <c r="A14" s="16" t="s">
        <v>56</v>
      </c>
      <c r="B14" s="19">
        <v>300</v>
      </c>
      <c r="C14" s="2"/>
      <c r="D14" s="76"/>
      <c r="E14" s="16" t="s">
        <v>78</v>
      </c>
      <c r="F14" s="19">
        <v>200</v>
      </c>
      <c r="G14" s="2"/>
      <c r="H14" s="76"/>
      <c r="I14" s="21" t="s">
        <v>6</v>
      </c>
      <c r="J14" s="22">
        <f>SUM(J7:J13)</f>
        <v>200</v>
      </c>
      <c r="K14" s="39">
        <f>SUM(K9:K13)</f>
        <v>0</v>
      </c>
      <c r="L14" s="76"/>
      <c r="M14" s="89" t="s">
        <v>164</v>
      </c>
      <c r="N14" s="90"/>
      <c r="O14" s="81"/>
    </row>
    <row r="15" spans="1:15" s="1" customFormat="1" ht="19.5" customHeight="1">
      <c r="A15" s="16" t="s">
        <v>57</v>
      </c>
      <c r="B15" s="19">
        <v>250</v>
      </c>
      <c r="C15" s="2"/>
      <c r="D15" s="76"/>
      <c r="E15" s="16" t="s">
        <v>79</v>
      </c>
      <c r="F15" s="19">
        <v>250</v>
      </c>
      <c r="G15" s="2"/>
      <c r="H15" s="76"/>
      <c r="L15" s="76"/>
      <c r="M15" s="79" t="s">
        <v>165</v>
      </c>
      <c r="N15" s="80">
        <v>0</v>
      </c>
      <c r="O15" s="81"/>
    </row>
    <row r="16" spans="1:15" s="1" customFormat="1" ht="19.5" customHeight="1">
      <c r="A16" s="16" t="s">
        <v>58</v>
      </c>
      <c r="B16" s="19">
        <v>250</v>
      </c>
      <c r="C16" s="2"/>
      <c r="D16" s="76"/>
      <c r="E16" s="15" t="s">
        <v>80</v>
      </c>
      <c r="F16" s="18">
        <v>200</v>
      </c>
      <c r="G16" s="2"/>
      <c r="H16" s="76"/>
      <c r="L16" s="76"/>
      <c r="M16" s="91" t="s">
        <v>166</v>
      </c>
      <c r="N16" s="80"/>
      <c r="O16" s="81"/>
    </row>
    <row r="17" spans="1:15" s="1" customFormat="1" ht="19.5" customHeight="1">
      <c r="A17" s="16" t="s">
        <v>59</v>
      </c>
      <c r="B17" s="19">
        <v>400</v>
      </c>
      <c r="C17" s="2"/>
      <c r="D17" s="76"/>
      <c r="E17" s="16" t="s">
        <v>265</v>
      </c>
      <c r="F17" s="19">
        <v>150</v>
      </c>
      <c r="G17" s="2"/>
      <c r="L17" s="76"/>
      <c r="M17" s="79" t="s">
        <v>167</v>
      </c>
      <c r="N17" s="80"/>
      <c r="O17" s="81"/>
    </row>
    <row r="18" spans="1:15" s="1" customFormat="1" ht="19.5" customHeight="1" thickBot="1">
      <c r="A18" s="16" t="s">
        <v>60</v>
      </c>
      <c r="B18" s="19">
        <v>50</v>
      </c>
      <c r="C18" s="2"/>
      <c r="E18" s="16"/>
      <c r="F18" s="19"/>
      <c r="G18" s="2"/>
      <c r="I18" s="11" t="s">
        <v>36</v>
      </c>
      <c r="J18" s="8"/>
      <c r="K18" s="8"/>
      <c r="L18" s="76"/>
      <c r="M18" s="89" t="s">
        <v>168</v>
      </c>
      <c r="N18" s="90"/>
      <c r="O18" s="81"/>
    </row>
    <row r="19" spans="1:15" s="1" customFormat="1" ht="19.5" customHeight="1" thickBot="1">
      <c r="A19" s="16" t="s">
        <v>263</v>
      </c>
      <c r="B19" s="19">
        <v>150</v>
      </c>
      <c r="C19" s="2"/>
      <c r="E19" s="16"/>
      <c r="F19" s="19"/>
      <c r="G19" s="2"/>
      <c r="I19" s="72" t="s">
        <v>9</v>
      </c>
      <c r="J19" s="73" t="s">
        <v>8</v>
      </c>
      <c r="K19" s="74" t="s">
        <v>0</v>
      </c>
      <c r="L19" s="76"/>
      <c r="M19" s="16"/>
      <c r="N19" s="19"/>
      <c r="O19" s="6"/>
    </row>
    <row r="20" spans="1:15" s="3" customFormat="1" ht="19.5" customHeight="1">
      <c r="A20" s="16" t="s">
        <v>61</v>
      </c>
      <c r="B20" s="19">
        <v>100</v>
      </c>
      <c r="C20" s="2"/>
      <c r="D20" s="1"/>
      <c r="E20" s="53"/>
      <c r="F20" s="19"/>
      <c r="G20" s="2"/>
      <c r="I20" s="53" t="s">
        <v>264</v>
      </c>
      <c r="J20" s="19">
        <v>50</v>
      </c>
      <c r="K20" s="38"/>
      <c r="L20" s="76"/>
      <c r="M20" s="16"/>
      <c r="N20" s="19"/>
      <c r="O20" s="6"/>
    </row>
    <row r="21" spans="1:15" s="1" customFormat="1" ht="19.5" customHeight="1" thickBot="1">
      <c r="A21" s="16" t="s">
        <v>62</v>
      </c>
      <c r="B21" s="19">
        <v>150</v>
      </c>
      <c r="C21" s="4"/>
      <c r="E21" s="21" t="s">
        <v>18</v>
      </c>
      <c r="F21" s="22">
        <f>SUM(F9:F20)</f>
        <v>1850</v>
      </c>
      <c r="G21" s="39">
        <f>SUM(G9:G20)</f>
        <v>0</v>
      </c>
      <c r="I21" s="16" t="s">
        <v>145</v>
      </c>
      <c r="J21" s="19">
        <v>50</v>
      </c>
      <c r="K21" s="38"/>
      <c r="L21" s="76"/>
      <c r="M21" s="21" t="s">
        <v>6</v>
      </c>
      <c r="N21" s="22">
        <f>SUM(N9:N20)</f>
        <v>700</v>
      </c>
      <c r="O21" s="39">
        <f>SUM(O9:O20)</f>
        <v>0</v>
      </c>
    </row>
    <row r="22" spans="1:12" s="1" customFormat="1" ht="19.5" customHeight="1">
      <c r="A22" s="15" t="s">
        <v>63</v>
      </c>
      <c r="B22" s="18">
        <v>400</v>
      </c>
      <c r="C22" s="5"/>
      <c r="E22" s="54"/>
      <c r="F22" s="55"/>
      <c r="G22" s="56"/>
      <c r="H22" s="76"/>
      <c r="I22" s="16" t="s">
        <v>146</v>
      </c>
      <c r="J22" s="19">
        <v>100</v>
      </c>
      <c r="K22" s="38"/>
      <c r="L22" s="76"/>
    </row>
    <row r="23" spans="1:12" s="1" customFormat="1" ht="19.5" customHeight="1" thickBot="1">
      <c r="A23" s="16" t="s">
        <v>64</v>
      </c>
      <c r="B23" s="19">
        <v>250</v>
      </c>
      <c r="C23" s="6"/>
      <c r="E23" s="57" t="s">
        <v>19</v>
      </c>
      <c r="F23" s="58">
        <f>B37+F21</f>
        <v>7700</v>
      </c>
      <c r="G23" s="78">
        <f>C37+G21</f>
        <v>0</v>
      </c>
      <c r="H23" s="76"/>
      <c r="I23" s="16" t="s">
        <v>147</v>
      </c>
      <c r="J23" s="19">
        <v>50</v>
      </c>
      <c r="K23" s="38"/>
      <c r="L23" s="76"/>
    </row>
    <row r="24" spans="1:12" s="1" customFormat="1" ht="19.5" customHeight="1">
      <c r="A24" s="16" t="s">
        <v>81</v>
      </c>
      <c r="B24" s="19">
        <v>150</v>
      </c>
      <c r="C24" s="2"/>
      <c r="E24" s="59"/>
      <c r="F24" s="60"/>
      <c r="G24" s="61"/>
      <c r="H24" s="76"/>
      <c r="I24" s="79" t="s">
        <v>148</v>
      </c>
      <c r="J24" s="80"/>
      <c r="K24" s="85"/>
      <c r="L24" s="76"/>
    </row>
    <row r="25" spans="1:12" s="1" customFormat="1" ht="19.5" customHeight="1">
      <c r="A25" s="16" t="s">
        <v>65</v>
      </c>
      <c r="B25" s="19">
        <v>250</v>
      </c>
      <c r="C25" s="2"/>
      <c r="E25" s="36"/>
      <c r="F25" s="34"/>
      <c r="G25" s="35"/>
      <c r="H25" s="76"/>
      <c r="I25" s="79" t="s">
        <v>149</v>
      </c>
      <c r="J25" s="80"/>
      <c r="K25" s="85"/>
      <c r="L25" s="76"/>
    </row>
    <row r="26" spans="1:15" s="10" customFormat="1" ht="19.5" customHeight="1" thickBot="1">
      <c r="A26" s="16" t="s">
        <v>66</v>
      </c>
      <c r="B26" s="19">
        <v>350</v>
      </c>
      <c r="C26" s="2"/>
      <c r="D26" s="1"/>
      <c r="E26" s="36"/>
      <c r="F26" s="34"/>
      <c r="G26" s="35"/>
      <c r="H26" s="76"/>
      <c r="I26" s="79" t="s">
        <v>150</v>
      </c>
      <c r="J26" s="80"/>
      <c r="K26" s="85"/>
      <c r="L26" s="76"/>
      <c r="M26" s="14" t="s">
        <v>39</v>
      </c>
      <c r="N26" s="3"/>
      <c r="O26" s="3"/>
    </row>
    <row r="27" spans="1:15" s="10" customFormat="1" ht="19.5" customHeight="1" thickBot="1">
      <c r="A27" s="16" t="s">
        <v>67</v>
      </c>
      <c r="B27" s="19">
        <v>200</v>
      </c>
      <c r="C27" s="2"/>
      <c r="D27" s="1"/>
      <c r="E27" s="36"/>
      <c r="F27" s="34"/>
      <c r="G27" s="35"/>
      <c r="H27" s="76"/>
      <c r="I27" s="79" t="s">
        <v>151</v>
      </c>
      <c r="J27" s="80"/>
      <c r="K27" s="85"/>
      <c r="L27" s="76"/>
      <c r="M27" s="72" t="s">
        <v>9</v>
      </c>
      <c r="N27" s="73" t="s">
        <v>12</v>
      </c>
      <c r="O27" s="74" t="s">
        <v>5</v>
      </c>
    </row>
    <row r="28" spans="1:15" s="1" customFormat="1" ht="19.5" customHeight="1">
      <c r="A28" s="16" t="s">
        <v>68</v>
      </c>
      <c r="B28" s="19">
        <v>200</v>
      </c>
      <c r="C28" s="2"/>
      <c r="E28" s="36"/>
      <c r="F28" s="34"/>
      <c r="G28" s="35"/>
      <c r="H28" s="76"/>
      <c r="I28" s="79" t="s">
        <v>152</v>
      </c>
      <c r="J28" s="80"/>
      <c r="K28" s="85"/>
      <c r="L28" s="76"/>
      <c r="M28" s="16" t="s">
        <v>169</v>
      </c>
      <c r="N28" s="19">
        <v>100</v>
      </c>
      <c r="O28" s="2"/>
    </row>
    <row r="29" spans="1:15" s="1" customFormat="1" ht="19.5" customHeight="1" thickBot="1">
      <c r="A29" s="16" t="s">
        <v>69</v>
      </c>
      <c r="B29" s="19">
        <v>150</v>
      </c>
      <c r="C29" s="2"/>
      <c r="E29" s="88" t="s">
        <v>35</v>
      </c>
      <c r="F29" s="3"/>
      <c r="G29" s="3"/>
      <c r="H29" s="76"/>
      <c r="I29" s="79" t="s">
        <v>153</v>
      </c>
      <c r="J29" s="80"/>
      <c r="K29" s="85"/>
      <c r="L29" s="76"/>
      <c r="M29" s="79" t="s">
        <v>170</v>
      </c>
      <c r="N29" s="80"/>
      <c r="O29" s="81"/>
    </row>
    <row r="30" spans="1:15" s="1" customFormat="1" ht="19.5" customHeight="1" thickBot="1">
      <c r="A30" s="16" t="s">
        <v>70</v>
      </c>
      <c r="B30" s="19">
        <v>300</v>
      </c>
      <c r="C30" s="2"/>
      <c r="E30" s="72" t="s">
        <v>9</v>
      </c>
      <c r="F30" s="73" t="s">
        <v>12</v>
      </c>
      <c r="G30" s="74" t="s">
        <v>5</v>
      </c>
      <c r="H30" s="76"/>
      <c r="I30" s="79" t="s">
        <v>154</v>
      </c>
      <c r="J30" s="80"/>
      <c r="K30" s="86"/>
      <c r="L30" s="76"/>
      <c r="M30" s="79" t="s">
        <v>171</v>
      </c>
      <c r="N30" s="80"/>
      <c r="O30" s="81"/>
    </row>
    <row r="31" spans="1:15" s="1" customFormat="1" ht="19.5" customHeight="1">
      <c r="A31" s="16" t="s">
        <v>71</v>
      </c>
      <c r="B31" s="19">
        <v>200</v>
      </c>
      <c r="C31" s="2"/>
      <c r="E31" s="15" t="s">
        <v>142</v>
      </c>
      <c r="F31" s="18">
        <v>150</v>
      </c>
      <c r="G31" s="41"/>
      <c r="H31" s="76"/>
      <c r="I31" s="16" t="s">
        <v>155</v>
      </c>
      <c r="J31" s="19">
        <v>100</v>
      </c>
      <c r="K31" s="42"/>
      <c r="L31" s="76"/>
      <c r="M31" s="79" t="s">
        <v>172</v>
      </c>
      <c r="N31" s="80"/>
      <c r="O31" s="81"/>
    </row>
    <row r="32" spans="1:15" s="1" customFormat="1" ht="19.5" customHeight="1">
      <c r="A32" s="16" t="s">
        <v>72</v>
      </c>
      <c r="B32" s="19">
        <v>50</v>
      </c>
      <c r="C32" s="2"/>
      <c r="E32" s="16" t="s">
        <v>143</v>
      </c>
      <c r="F32" s="19">
        <v>100</v>
      </c>
      <c r="G32" s="42"/>
      <c r="H32" s="76"/>
      <c r="I32" s="16" t="s">
        <v>156</v>
      </c>
      <c r="J32" s="19">
        <v>50</v>
      </c>
      <c r="K32" s="2"/>
      <c r="L32" s="76"/>
      <c r="M32" s="79" t="s">
        <v>173</v>
      </c>
      <c r="N32" s="80"/>
      <c r="O32" s="81"/>
    </row>
    <row r="33" spans="1:15" s="1" customFormat="1" ht="19.5" customHeight="1">
      <c r="A33" s="16"/>
      <c r="B33" s="19"/>
      <c r="C33" s="2"/>
      <c r="E33" s="82" t="s">
        <v>144</v>
      </c>
      <c r="F33" s="83">
        <v>150</v>
      </c>
      <c r="G33" s="42"/>
      <c r="H33" s="76"/>
      <c r="I33" s="16"/>
      <c r="J33" s="19"/>
      <c r="K33" s="2"/>
      <c r="L33" s="76"/>
      <c r="M33" s="79" t="s">
        <v>174</v>
      </c>
      <c r="N33" s="80"/>
      <c r="O33" s="81"/>
    </row>
    <row r="34" spans="1:15" s="1" customFormat="1" ht="19.5" customHeight="1">
      <c r="A34" s="16"/>
      <c r="B34" s="19"/>
      <c r="C34" s="2"/>
      <c r="E34" s="82"/>
      <c r="F34" s="83"/>
      <c r="G34" s="87"/>
      <c r="H34" s="76"/>
      <c r="I34" s="16"/>
      <c r="J34" s="19"/>
      <c r="K34" s="2"/>
      <c r="L34" s="76"/>
      <c r="M34" s="79" t="s">
        <v>175</v>
      </c>
      <c r="N34" s="80"/>
      <c r="O34" s="81"/>
    </row>
    <row r="35" spans="1:15" s="1" customFormat="1" ht="19.5" customHeight="1">
      <c r="A35" s="16"/>
      <c r="B35" s="19"/>
      <c r="C35" s="2"/>
      <c r="E35" s="82"/>
      <c r="F35" s="83"/>
      <c r="G35" s="87"/>
      <c r="H35" s="76"/>
      <c r="I35" s="16"/>
      <c r="J35" s="19"/>
      <c r="K35" s="2"/>
      <c r="M35" s="16"/>
      <c r="N35" s="19"/>
      <c r="O35" s="2"/>
    </row>
    <row r="36" spans="1:15" s="1" customFormat="1" ht="19.5" customHeight="1">
      <c r="A36" s="17"/>
      <c r="B36" s="20"/>
      <c r="C36" s="4"/>
      <c r="E36" s="16"/>
      <c r="F36" s="19"/>
      <c r="G36" s="42"/>
      <c r="H36" s="76"/>
      <c r="I36" s="43"/>
      <c r="J36" s="44"/>
      <c r="K36" s="2"/>
      <c r="M36" s="26"/>
      <c r="N36" s="19"/>
      <c r="O36" s="2"/>
    </row>
    <row r="37" spans="1:15" s="1" customFormat="1" ht="19.5" customHeight="1" thickBot="1">
      <c r="A37" s="21" t="s">
        <v>18</v>
      </c>
      <c r="B37" s="22">
        <f>SUM(B9:B36)</f>
        <v>5850</v>
      </c>
      <c r="C37" s="39">
        <f>SUM(C9:C36)</f>
        <v>0</v>
      </c>
      <c r="E37" s="21" t="s">
        <v>6</v>
      </c>
      <c r="F37" s="22">
        <f>SUM(F31:F36)</f>
        <v>400</v>
      </c>
      <c r="G37" s="39">
        <f>SUM(G31:G36)</f>
        <v>0</v>
      </c>
      <c r="H37" s="76"/>
      <c r="I37" s="63" t="s">
        <v>2</v>
      </c>
      <c r="J37" s="64">
        <f>SUM(J20:J36)</f>
        <v>400</v>
      </c>
      <c r="K37" s="65">
        <f>SUM(K20:K36)</f>
        <v>0</v>
      </c>
      <c r="M37" s="21" t="s">
        <v>4</v>
      </c>
      <c r="N37" s="22">
        <f>SUM(N28:N36)</f>
        <v>100</v>
      </c>
      <c r="O37" s="7">
        <f>SUM(O28:O36)</f>
        <v>0</v>
      </c>
    </row>
    <row r="38" spans="1:8" s="1" customFormat="1" ht="19.5" customHeight="1">
      <c r="A38" s="148"/>
      <c r="B38" s="148"/>
      <c r="C38" s="148"/>
      <c r="D38" s="148"/>
      <c r="E38" s="148"/>
      <c r="F38" s="148"/>
      <c r="G38" s="148"/>
      <c r="H38" s="76"/>
    </row>
    <row r="39" spans="1:15" s="1" customFormat="1" ht="19.5" customHeight="1">
      <c r="A39" s="151"/>
      <c r="B39" s="151"/>
      <c r="C39" s="151"/>
      <c r="D39" s="151"/>
      <c r="E39" s="151"/>
      <c r="F39" s="151"/>
      <c r="G39" s="151"/>
      <c r="H39" s="76"/>
      <c r="N39" s="149" t="s">
        <v>259</v>
      </c>
      <c r="O39" s="149"/>
    </row>
    <row r="40" spans="1:15" s="1" customFormat="1" ht="19.5" customHeight="1">
      <c r="A40" s="148"/>
      <c r="B40" s="148"/>
      <c r="C40" s="148"/>
      <c r="D40" s="148"/>
      <c r="E40" s="148"/>
      <c r="F40" s="148"/>
      <c r="G40" s="148"/>
      <c r="N40" s="150" t="str">
        <f>'岐阜県'!C36</f>
        <v>２０１９年２月</v>
      </c>
      <c r="O40" s="150"/>
    </row>
    <row r="41" spans="1:7" s="1" customFormat="1" ht="19.5" customHeight="1">
      <c r="A41" s="148"/>
      <c r="B41" s="148"/>
      <c r="C41" s="148"/>
      <c r="D41" s="148"/>
      <c r="E41" s="148"/>
      <c r="F41" s="148"/>
      <c r="G41" s="148"/>
    </row>
    <row r="42" spans="9:15" ht="15" customHeight="1">
      <c r="I42" s="148"/>
      <c r="J42" s="148"/>
      <c r="K42" s="148"/>
      <c r="L42" s="148"/>
      <c r="M42" s="148"/>
      <c r="N42" s="148"/>
      <c r="O42" s="148"/>
    </row>
    <row r="43" spans="9:15" ht="15" customHeight="1">
      <c r="I43" s="148"/>
      <c r="J43" s="148"/>
      <c r="K43" s="148"/>
      <c r="L43" s="148"/>
      <c r="M43" s="148"/>
      <c r="N43" s="148"/>
      <c r="O43" s="148"/>
    </row>
    <row r="44" spans="9:15" ht="15" customHeight="1">
      <c r="I44" s="152"/>
      <c r="J44" s="152"/>
      <c r="K44" s="152"/>
      <c r="L44" s="152"/>
      <c r="M44" s="152"/>
      <c r="N44" s="152"/>
      <c r="O44" s="152"/>
    </row>
    <row r="45" spans="9:15" ht="15" customHeight="1">
      <c r="I45" s="152"/>
      <c r="J45" s="152"/>
      <c r="K45" s="152"/>
      <c r="L45" s="152"/>
      <c r="M45" s="152"/>
      <c r="N45" s="152"/>
      <c r="O45" s="152"/>
    </row>
    <row r="46" spans="9:15" ht="15" customHeight="1">
      <c r="I46" s="148"/>
      <c r="J46" s="148"/>
      <c r="K46" s="148"/>
      <c r="L46" s="148"/>
      <c r="M46" s="148"/>
      <c r="N46" s="148"/>
      <c r="O46" s="148"/>
    </row>
    <row r="47" spans="9:15" ht="15" customHeight="1">
      <c r="I47" s="148"/>
      <c r="J47" s="148"/>
      <c r="K47" s="148"/>
      <c r="L47" s="148"/>
      <c r="M47" s="148"/>
      <c r="N47" s="148"/>
      <c r="O47" s="148"/>
    </row>
    <row r="48" ht="15" customHeight="1"/>
  </sheetData>
  <sheetProtection/>
  <mergeCells count="15">
    <mergeCell ref="I43:O43"/>
    <mergeCell ref="I46:O46"/>
    <mergeCell ref="I47:O47"/>
    <mergeCell ref="I45:O45"/>
    <mergeCell ref="I44:O44"/>
    <mergeCell ref="A2:E3"/>
    <mergeCell ref="I2:M5"/>
    <mergeCell ref="A4:E5"/>
    <mergeCell ref="A38:G38"/>
    <mergeCell ref="A39:G39"/>
    <mergeCell ref="I42:O42"/>
    <mergeCell ref="N39:O39"/>
    <mergeCell ref="N40:O40"/>
    <mergeCell ref="A40:G40"/>
    <mergeCell ref="A41:G41"/>
  </mergeCells>
  <printOptions horizontalCentered="1"/>
  <pageMargins left="0.2" right="0.3937007874015748" top="0.37" bottom="0.29" header="0.27" footer="0.21"/>
  <pageSetup horizontalDpi="600" verticalDpi="600" orientation="landscape" paperSize="9" scale="70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25" customWidth="1"/>
    <col min="2" max="4" width="12.625" style="8" customWidth="1"/>
    <col min="5" max="5" width="12.625" style="25" customWidth="1"/>
    <col min="6" max="6" width="13.25390625" style="8" customWidth="1"/>
    <col min="7" max="8" width="12.625" style="8" customWidth="1"/>
    <col min="9" max="9" width="12.625" style="25" customWidth="1"/>
    <col min="10" max="12" width="12.625" style="8" customWidth="1"/>
    <col min="13" max="13" width="12.625" style="25" customWidth="1"/>
    <col min="14" max="15" width="12.625" style="8" customWidth="1"/>
    <col min="16" max="16384" width="9.00390625" style="8" customWidth="1"/>
  </cols>
  <sheetData>
    <row r="1" spans="1:12" s="115" customFormat="1" ht="42" customHeight="1">
      <c r="A1" s="112" t="s">
        <v>252</v>
      </c>
      <c r="B1" s="113"/>
      <c r="C1" s="113"/>
      <c r="D1" s="113"/>
      <c r="E1" s="113"/>
      <c r="F1" s="113"/>
      <c r="G1" s="113"/>
      <c r="H1" s="113"/>
      <c r="I1" s="114"/>
      <c r="J1" s="114"/>
      <c r="K1" s="114"/>
      <c r="L1" s="8"/>
    </row>
    <row r="2" spans="1:15" s="119" customFormat="1" ht="21.75" customHeight="1">
      <c r="A2" s="132" t="s">
        <v>253</v>
      </c>
      <c r="B2" s="133"/>
      <c r="C2" s="133"/>
      <c r="D2" s="133"/>
      <c r="E2" s="134"/>
      <c r="F2" s="116" t="s">
        <v>254</v>
      </c>
      <c r="G2" s="110"/>
      <c r="H2" s="111"/>
      <c r="I2" s="138" t="s">
        <v>255</v>
      </c>
      <c r="J2" s="139"/>
      <c r="K2" s="139"/>
      <c r="L2" s="139"/>
      <c r="M2" s="140"/>
      <c r="N2" s="117" t="s">
        <v>256</v>
      </c>
      <c r="O2" s="118"/>
    </row>
    <row r="3" spans="1:15" s="119" customFormat="1" ht="21.75" customHeight="1">
      <c r="A3" s="135"/>
      <c r="B3" s="136"/>
      <c r="C3" s="136"/>
      <c r="D3" s="136"/>
      <c r="E3" s="137"/>
      <c r="F3" s="120"/>
      <c r="G3" s="121"/>
      <c r="H3" s="122"/>
      <c r="I3" s="141"/>
      <c r="J3" s="142"/>
      <c r="K3" s="142"/>
      <c r="L3" s="142"/>
      <c r="M3" s="143"/>
      <c r="N3" s="123"/>
      <c r="O3" s="124"/>
    </row>
    <row r="4" spans="1:15" s="119" customFormat="1" ht="21.75" customHeight="1">
      <c r="A4" s="132" t="s">
        <v>257</v>
      </c>
      <c r="B4" s="133"/>
      <c r="C4" s="133"/>
      <c r="D4" s="133"/>
      <c r="E4" s="134"/>
      <c r="F4" s="116" t="s">
        <v>258</v>
      </c>
      <c r="G4" s="110"/>
      <c r="H4" s="111"/>
      <c r="I4" s="141"/>
      <c r="J4" s="142"/>
      <c r="K4" s="142"/>
      <c r="L4" s="142"/>
      <c r="M4" s="143"/>
      <c r="N4" s="125"/>
      <c r="O4" s="124"/>
    </row>
    <row r="5" spans="1:15" s="119" customFormat="1" ht="21.75" customHeight="1">
      <c r="A5" s="135"/>
      <c r="B5" s="136"/>
      <c r="C5" s="136"/>
      <c r="D5" s="136"/>
      <c r="E5" s="137"/>
      <c r="F5" s="120"/>
      <c r="G5" s="121"/>
      <c r="H5" s="122"/>
      <c r="I5" s="144"/>
      <c r="J5" s="145"/>
      <c r="K5" s="145"/>
      <c r="L5" s="145"/>
      <c r="M5" s="146"/>
      <c r="N5" s="126"/>
      <c r="O5" s="127"/>
    </row>
    <row r="6" spans="8:12" s="115" customFormat="1" ht="19.5" customHeight="1">
      <c r="H6" s="128"/>
      <c r="I6" s="128"/>
      <c r="J6" s="128"/>
      <c r="K6" s="128"/>
      <c r="L6" s="128"/>
    </row>
    <row r="7" spans="1:15" ht="19.5" customHeight="1" thickBot="1">
      <c r="A7" s="14" t="s">
        <v>40</v>
      </c>
      <c r="B7" s="3"/>
      <c r="C7" s="3"/>
      <c r="E7" s="14" t="s">
        <v>43</v>
      </c>
      <c r="F7" s="3"/>
      <c r="G7" s="3"/>
      <c r="I7" s="11" t="s">
        <v>210</v>
      </c>
      <c r="M7" s="29" t="s">
        <v>48</v>
      </c>
      <c r="N7" s="23"/>
      <c r="O7" s="23"/>
    </row>
    <row r="8" spans="1:15" s="1" customFormat="1" ht="19.5" customHeight="1" thickBot="1">
      <c r="A8" s="72" t="s">
        <v>9</v>
      </c>
      <c r="B8" s="73" t="s">
        <v>12</v>
      </c>
      <c r="C8" s="74" t="s">
        <v>5</v>
      </c>
      <c r="E8" s="72" t="s">
        <v>9</v>
      </c>
      <c r="F8" s="73" t="s">
        <v>12</v>
      </c>
      <c r="G8" s="74" t="s">
        <v>5</v>
      </c>
      <c r="I8" s="72" t="s">
        <v>9</v>
      </c>
      <c r="J8" s="73" t="s">
        <v>8</v>
      </c>
      <c r="K8" s="74" t="s">
        <v>0</v>
      </c>
      <c r="L8" s="8"/>
      <c r="M8" s="72" t="s">
        <v>9</v>
      </c>
      <c r="N8" s="73" t="s">
        <v>13</v>
      </c>
      <c r="O8" s="74" t="s">
        <v>0</v>
      </c>
    </row>
    <row r="9" spans="1:15" s="1" customFormat="1" ht="19.5" customHeight="1">
      <c r="A9" s="15" t="s">
        <v>176</v>
      </c>
      <c r="B9" s="18">
        <v>300</v>
      </c>
      <c r="C9" s="41"/>
      <c r="D9" s="76"/>
      <c r="E9" s="15" t="s">
        <v>194</v>
      </c>
      <c r="F9" s="18">
        <v>550</v>
      </c>
      <c r="G9" s="41"/>
      <c r="I9" s="16" t="s">
        <v>211</v>
      </c>
      <c r="J9" s="19">
        <v>150</v>
      </c>
      <c r="K9" s="38"/>
      <c r="L9" s="76"/>
      <c r="M9" s="24" t="s">
        <v>233</v>
      </c>
      <c r="N9" s="18">
        <v>500</v>
      </c>
      <c r="O9" s="9"/>
    </row>
    <row r="10" spans="1:15" s="1" customFormat="1" ht="19.5" customHeight="1">
      <c r="A10" s="16" t="s">
        <v>177</v>
      </c>
      <c r="B10" s="19">
        <v>450</v>
      </c>
      <c r="C10" s="42"/>
      <c r="D10" s="76"/>
      <c r="E10" s="16" t="s">
        <v>195</v>
      </c>
      <c r="F10" s="19">
        <v>100</v>
      </c>
      <c r="G10" s="42"/>
      <c r="I10" s="16" t="s">
        <v>212</v>
      </c>
      <c r="J10" s="19">
        <v>100</v>
      </c>
      <c r="K10" s="38"/>
      <c r="L10" s="76"/>
      <c r="M10" s="16" t="s">
        <v>234</v>
      </c>
      <c r="N10" s="19">
        <v>50</v>
      </c>
      <c r="O10" s="2"/>
    </row>
    <row r="11" spans="1:15" s="1" customFormat="1" ht="19.5" customHeight="1">
      <c r="A11" s="16" t="s">
        <v>178</v>
      </c>
      <c r="B11" s="19">
        <v>300</v>
      </c>
      <c r="C11" s="42"/>
      <c r="D11" s="76"/>
      <c r="E11" s="16" t="s">
        <v>196</v>
      </c>
      <c r="F11" s="19">
        <v>100</v>
      </c>
      <c r="G11" s="42"/>
      <c r="I11" s="16" t="s">
        <v>213</v>
      </c>
      <c r="J11" s="19">
        <v>100</v>
      </c>
      <c r="K11" s="38"/>
      <c r="L11" s="76"/>
      <c r="M11" s="16" t="s">
        <v>235</v>
      </c>
      <c r="N11" s="19">
        <v>50</v>
      </c>
      <c r="O11" s="2"/>
    </row>
    <row r="12" spans="1:15" s="1" customFormat="1" ht="19.5" customHeight="1">
      <c r="A12" s="16" t="s">
        <v>179</v>
      </c>
      <c r="B12" s="19">
        <v>350</v>
      </c>
      <c r="C12" s="42"/>
      <c r="D12" s="76"/>
      <c r="E12" s="16" t="s">
        <v>197</v>
      </c>
      <c r="F12" s="19">
        <v>150</v>
      </c>
      <c r="G12" s="42"/>
      <c r="I12" s="16" t="s">
        <v>214</v>
      </c>
      <c r="J12" s="19">
        <v>100</v>
      </c>
      <c r="K12" s="38"/>
      <c r="L12" s="76"/>
      <c r="M12" s="96" t="s">
        <v>236</v>
      </c>
      <c r="N12" s="80"/>
      <c r="O12" s="81"/>
    </row>
    <row r="13" spans="1:15" s="1" customFormat="1" ht="19.5" customHeight="1">
      <c r="A13" s="16" t="s">
        <v>180</v>
      </c>
      <c r="B13" s="19">
        <v>100</v>
      </c>
      <c r="C13" s="42"/>
      <c r="D13" s="76"/>
      <c r="E13" s="16" t="s">
        <v>198</v>
      </c>
      <c r="F13" s="19">
        <v>150</v>
      </c>
      <c r="G13" s="42"/>
      <c r="I13" s="82" t="s">
        <v>215</v>
      </c>
      <c r="J13" s="83">
        <v>50</v>
      </c>
      <c r="K13" s="93"/>
      <c r="L13" s="76"/>
      <c r="M13" s="79" t="s">
        <v>237</v>
      </c>
      <c r="N13" s="80"/>
      <c r="O13" s="81"/>
    </row>
    <row r="14" spans="1:15" s="1" customFormat="1" ht="19.5" customHeight="1">
      <c r="A14" s="16" t="s">
        <v>181</v>
      </c>
      <c r="B14" s="19">
        <v>100</v>
      </c>
      <c r="C14" s="42"/>
      <c r="D14" s="76"/>
      <c r="E14" s="16"/>
      <c r="F14" s="19"/>
      <c r="G14" s="42"/>
      <c r="I14" s="79" t="s">
        <v>216</v>
      </c>
      <c r="J14" s="80">
        <v>0</v>
      </c>
      <c r="K14" s="85"/>
      <c r="L14" s="76"/>
      <c r="M14" s="79" t="s">
        <v>238</v>
      </c>
      <c r="N14" s="80">
        <v>0</v>
      </c>
      <c r="O14" s="81"/>
    </row>
    <row r="15" spans="1:15" s="1" customFormat="1" ht="19.5" customHeight="1">
      <c r="A15" s="15"/>
      <c r="B15" s="18"/>
      <c r="C15" s="42"/>
      <c r="D15" s="76"/>
      <c r="E15" s="15"/>
      <c r="F15" s="18"/>
      <c r="G15" s="42"/>
      <c r="I15" s="79" t="s">
        <v>217</v>
      </c>
      <c r="J15" s="80"/>
      <c r="K15" s="85"/>
      <c r="L15" s="76"/>
      <c r="M15" s="96" t="s">
        <v>239</v>
      </c>
      <c r="N15" s="80"/>
      <c r="O15" s="81"/>
    </row>
    <row r="16" spans="1:15" s="3" customFormat="1" ht="19.5" customHeight="1" thickBot="1">
      <c r="A16" s="16"/>
      <c r="B16" s="19"/>
      <c r="C16" s="42"/>
      <c r="D16" s="76"/>
      <c r="E16" s="63" t="s">
        <v>6</v>
      </c>
      <c r="F16" s="64">
        <f>SUM(F9:F15)</f>
        <v>1050</v>
      </c>
      <c r="G16" s="65">
        <f>SUM(G9:G15)</f>
        <v>0</v>
      </c>
      <c r="I16" s="82" t="s">
        <v>218</v>
      </c>
      <c r="J16" s="83">
        <v>50</v>
      </c>
      <c r="K16" s="93"/>
      <c r="L16" s="8"/>
      <c r="M16" s="79" t="s">
        <v>240</v>
      </c>
      <c r="N16" s="80"/>
      <c r="O16" s="81"/>
    </row>
    <row r="17" spans="1:15" s="1" customFormat="1" ht="19.5" customHeight="1" thickBot="1">
      <c r="A17" s="63" t="s">
        <v>6</v>
      </c>
      <c r="B17" s="64">
        <f>SUM(B9:B16)</f>
        <v>1600</v>
      </c>
      <c r="C17" s="65">
        <f>SUM(C9:C16)</f>
        <v>0</v>
      </c>
      <c r="D17" s="76"/>
      <c r="E17" s="14" t="s">
        <v>44</v>
      </c>
      <c r="F17" s="3"/>
      <c r="G17" s="3"/>
      <c r="I17" s="82" t="s">
        <v>219</v>
      </c>
      <c r="J17" s="83">
        <v>50</v>
      </c>
      <c r="K17" s="93"/>
      <c r="L17" s="8"/>
      <c r="M17" s="15" t="s">
        <v>241</v>
      </c>
      <c r="N17" s="18">
        <v>50</v>
      </c>
      <c r="O17" s="6"/>
    </row>
    <row r="18" spans="1:15" s="1" customFormat="1" ht="19.5" customHeight="1" thickBot="1">
      <c r="A18" s="14" t="s">
        <v>182</v>
      </c>
      <c r="B18" s="3"/>
      <c r="C18" s="3"/>
      <c r="D18" s="76"/>
      <c r="E18" s="72" t="s">
        <v>9</v>
      </c>
      <c r="F18" s="73" t="s">
        <v>12</v>
      </c>
      <c r="G18" s="74" t="s">
        <v>5</v>
      </c>
      <c r="I18" s="79" t="s">
        <v>220</v>
      </c>
      <c r="J18" s="80">
        <v>0</v>
      </c>
      <c r="K18" s="85"/>
      <c r="L18" s="8"/>
      <c r="M18" s="79" t="s">
        <v>242</v>
      </c>
      <c r="N18" s="80"/>
      <c r="O18" s="81"/>
    </row>
    <row r="19" spans="1:15" s="1" customFormat="1" ht="19.5" customHeight="1" thickBot="1">
      <c r="A19" s="72" t="s">
        <v>9</v>
      </c>
      <c r="B19" s="73" t="s">
        <v>12</v>
      </c>
      <c r="C19" s="74" t="s">
        <v>5</v>
      </c>
      <c r="E19" s="15" t="s">
        <v>199</v>
      </c>
      <c r="F19" s="18">
        <v>250</v>
      </c>
      <c r="G19" s="41"/>
      <c r="I19" s="79" t="s">
        <v>221</v>
      </c>
      <c r="J19" s="80"/>
      <c r="K19" s="86"/>
      <c r="L19" s="8"/>
      <c r="M19" s="79" t="s">
        <v>243</v>
      </c>
      <c r="N19" s="80"/>
      <c r="O19" s="81"/>
    </row>
    <row r="20" spans="1:15" s="1" customFormat="1" ht="19.5" customHeight="1">
      <c r="A20" s="15" t="s">
        <v>183</v>
      </c>
      <c r="B20" s="18">
        <v>150</v>
      </c>
      <c r="C20" s="41"/>
      <c r="E20" s="16" t="s">
        <v>200</v>
      </c>
      <c r="F20" s="19">
        <v>100</v>
      </c>
      <c r="G20" s="42"/>
      <c r="I20" s="79" t="s">
        <v>222</v>
      </c>
      <c r="J20" s="80"/>
      <c r="K20" s="86"/>
      <c r="L20" s="8"/>
      <c r="M20" s="16"/>
      <c r="N20" s="19"/>
      <c r="O20" s="2"/>
    </row>
    <row r="21" spans="1:15" s="1" customFormat="1" ht="19.5" customHeight="1">
      <c r="A21" s="16"/>
      <c r="B21" s="19"/>
      <c r="C21" s="42"/>
      <c r="E21" s="16" t="s">
        <v>201</v>
      </c>
      <c r="F21" s="19">
        <v>50</v>
      </c>
      <c r="G21" s="42"/>
      <c r="I21" s="15" t="s">
        <v>223</v>
      </c>
      <c r="J21" s="18">
        <v>50</v>
      </c>
      <c r="K21" s="37"/>
      <c r="L21" s="8"/>
      <c r="M21" s="16"/>
      <c r="N21" s="19"/>
      <c r="O21" s="2"/>
    </row>
    <row r="22" spans="1:15" s="1" customFormat="1" ht="19.5" customHeight="1">
      <c r="A22" s="16"/>
      <c r="B22" s="19"/>
      <c r="C22" s="42"/>
      <c r="E22" s="16" t="s">
        <v>202</v>
      </c>
      <c r="F22" s="19">
        <v>50</v>
      </c>
      <c r="G22" s="42"/>
      <c r="I22" s="79" t="s">
        <v>224</v>
      </c>
      <c r="J22" s="80"/>
      <c r="K22" s="81"/>
      <c r="L22" s="8"/>
      <c r="M22" s="16"/>
      <c r="N22" s="19"/>
      <c r="O22" s="2"/>
    </row>
    <row r="23" spans="1:15" s="1" customFormat="1" ht="19.5" customHeight="1" thickBot="1">
      <c r="A23" s="63" t="s">
        <v>6</v>
      </c>
      <c r="B23" s="64">
        <f>SUM(B20:B22)</f>
        <v>150</v>
      </c>
      <c r="C23" s="65">
        <f>SUM(C20:C22)</f>
        <v>0</v>
      </c>
      <c r="E23" s="16"/>
      <c r="F23" s="19"/>
      <c r="G23" s="42"/>
      <c r="I23" s="16"/>
      <c r="J23" s="19"/>
      <c r="K23" s="2"/>
      <c r="L23" s="8"/>
      <c r="M23" s="21" t="s">
        <v>4</v>
      </c>
      <c r="N23" s="22">
        <f>SUM(N9:N22)</f>
        <v>650</v>
      </c>
      <c r="O23" s="7">
        <f>SUM(O9:O22)</f>
        <v>0</v>
      </c>
    </row>
    <row r="24" spans="1:15" s="1" customFormat="1" ht="19.5" customHeight="1" thickBot="1">
      <c r="A24" s="14" t="s">
        <v>42</v>
      </c>
      <c r="B24" s="3"/>
      <c r="C24" s="3"/>
      <c r="E24" s="16"/>
      <c r="F24" s="19"/>
      <c r="G24" s="42"/>
      <c r="I24" s="16"/>
      <c r="J24" s="19"/>
      <c r="K24" s="2"/>
      <c r="L24" s="76"/>
      <c r="M24" s="97" t="s">
        <v>49</v>
      </c>
      <c r="N24" s="98"/>
      <c r="O24" s="99"/>
    </row>
    <row r="25" spans="1:15" s="1" customFormat="1" ht="19.5" customHeight="1" thickBot="1">
      <c r="A25" s="72" t="s">
        <v>9</v>
      </c>
      <c r="B25" s="73" t="s">
        <v>13</v>
      </c>
      <c r="C25" s="74" t="s">
        <v>0</v>
      </c>
      <c r="E25" s="63" t="s">
        <v>6</v>
      </c>
      <c r="F25" s="64">
        <f>SUM(F19:F24)</f>
        <v>450</v>
      </c>
      <c r="G25" s="65">
        <f>SUM(G19:G24)</f>
        <v>0</v>
      </c>
      <c r="I25" s="63" t="s">
        <v>2</v>
      </c>
      <c r="J25" s="64">
        <f>SUM(J9:J24)</f>
        <v>650</v>
      </c>
      <c r="K25" s="65">
        <f>SUM(K9:K24)</f>
        <v>0</v>
      </c>
      <c r="L25" s="76"/>
      <c r="M25" s="72" t="s">
        <v>9</v>
      </c>
      <c r="N25" s="73" t="s">
        <v>13</v>
      </c>
      <c r="O25" s="74" t="s">
        <v>0</v>
      </c>
    </row>
    <row r="26" spans="1:15" s="3" customFormat="1" ht="19.5" customHeight="1" thickBot="1">
      <c r="A26" s="106" t="s">
        <v>184</v>
      </c>
      <c r="B26" s="107">
        <v>1050</v>
      </c>
      <c r="C26" s="108"/>
      <c r="E26" s="14" t="s">
        <v>45</v>
      </c>
      <c r="I26" s="11" t="s">
        <v>47</v>
      </c>
      <c r="J26" s="8"/>
      <c r="K26" s="8"/>
      <c r="L26" s="76"/>
      <c r="M26" s="89" t="s">
        <v>244</v>
      </c>
      <c r="N26" s="90"/>
      <c r="O26" s="100"/>
    </row>
    <row r="27" spans="1:15" s="1" customFormat="1" ht="19.5" customHeight="1" thickBot="1">
      <c r="A27" s="30" t="s">
        <v>185</v>
      </c>
      <c r="B27" s="19">
        <v>250</v>
      </c>
      <c r="C27" s="38"/>
      <c r="E27" s="72" t="s">
        <v>9</v>
      </c>
      <c r="F27" s="73" t="s">
        <v>13</v>
      </c>
      <c r="G27" s="74" t="s">
        <v>0</v>
      </c>
      <c r="I27" s="72" t="s">
        <v>9</v>
      </c>
      <c r="J27" s="73" t="s">
        <v>8</v>
      </c>
      <c r="K27" s="74" t="s">
        <v>0</v>
      </c>
      <c r="L27" s="76"/>
      <c r="M27" s="79" t="s">
        <v>245</v>
      </c>
      <c r="N27" s="80"/>
      <c r="O27" s="81"/>
    </row>
    <row r="28" spans="1:15" s="1" customFormat="1" ht="19.5" customHeight="1">
      <c r="A28" s="16" t="s">
        <v>186</v>
      </c>
      <c r="B28" s="19">
        <v>250</v>
      </c>
      <c r="C28" s="38"/>
      <c r="D28" s="76"/>
      <c r="E28" s="27" t="s">
        <v>262</v>
      </c>
      <c r="F28" s="28">
        <v>150</v>
      </c>
      <c r="G28" s="40"/>
      <c r="I28" s="16" t="s">
        <v>225</v>
      </c>
      <c r="J28" s="19">
        <v>50</v>
      </c>
      <c r="K28" s="2"/>
      <c r="L28" s="76"/>
      <c r="M28" s="16" t="s">
        <v>246</v>
      </c>
      <c r="N28" s="19">
        <v>50</v>
      </c>
      <c r="O28" s="2"/>
    </row>
    <row r="29" spans="1:15" s="1" customFormat="1" ht="19.5" customHeight="1">
      <c r="A29" s="16" t="s">
        <v>187</v>
      </c>
      <c r="B29" s="19">
        <v>150</v>
      </c>
      <c r="C29" s="38"/>
      <c r="D29" s="76"/>
      <c r="E29" s="30" t="s">
        <v>203</v>
      </c>
      <c r="F29" s="19">
        <v>100</v>
      </c>
      <c r="G29" s="38"/>
      <c r="I29" s="79" t="s">
        <v>226</v>
      </c>
      <c r="J29" s="80"/>
      <c r="K29" s="81"/>
      <c r="L29" s="76"/>
      <c r="M29" s="79" t="s">
        <v>247</v>
      </c>
      <c r="N29" s="80"/>
      <c r="O29" s="81"/>
    </row>
    <row r="30" spans="1:15" s="1" customFormat="1" ht="19.5" customHeight="1">
      <c r="A30" s="16" t="s">
        <v>188</v>
      </c>
      <c r="B30" s="19">
        <v>350</v>
      </c>
      <c r="C30" s="38"/>
      <c r="D30" s="76"/>
      <c r="E30" s="16" t="s">
        <v>204</v>
      </c>
      <c r="F30" s="19">
        <v>50</v>
      </c>
      <c r="G30" s="38"/>
      <c r="I30" s="79" t="s">
        <v>227</v>
      </c>
      <c r="J30" s="80"/>
      <c r="K30" s="81"/>
      <c r="L30" s="76"/>
      <c r="M30" s="79" t="s">
        <v>248</v>
      </c>
      <c r="N30" s="80"/>
      <c r="O30" s="81"/>
    </row>
    <row r="31" spans="1:15" s="1" customFormat="1" ht="19.5" customHeight="1">
      <c r="A31" s="16" t="s">
        <v>189</v>
      </c>
      <c r="B31" s="19">
        <v>100</v>
      </c>
      <c r="C31" s="38"/>
      <c r="D31" s="76"/>
      <c r="E31" s="16" t="s">
        <v>209</v>
      </c>
      <c r="F31" s="19">
        <v>50</v>
      </c>
      <c r="G31" s="38"/>
      <c r="I31" s="16" t="s">
        <v>228</v>
      </c>
      <c r="J31" s="19">
        <v>50</v>
      </c>
      <c r="K31" s="2"/>
      <c r="L31" s="76"/>
      <c r="M31" s="79" t="s">
        <v>249</v>
      </c>
      <c r="N31" s="80"/>
      <c r="O31" s="81"/>
    </row>
    <row r="32" spans="1:15" s="1" customFormat="1" ht="19.5" customHeight="1">
      <c r="A32" s="53" t="s">
        <v>190</v>
      </c>
      <c r="B32" s="19">
        <v>350</v>
      </c>
      <c r="C32" s="38"/>
      <c r="D32" s="76"/>
      <c r="E32" s="92" t="s">
        <v>205</v>
      </c>
      <c r="F32" s="80"/>
      <c r="G32" s="85"/>
      <c r="I32" s="79" t="s">
        <v>229</v>
      </c>
      <c r="J32" s="80"/>
      <c r="K32" s="81"/>
      <c r="L32" s="76"/>
      <c r="M32" s="79" t="s">
        <v>250</v>
      </c>
      <c r="N32" s="80"/>
      <c r="O32" s="81"/>
    </row>
    <row r="33" spans="1:15" s="1" customFormat="1" ht="19.5" customHeight="1">
      <c r="A33" s="16" t="s">
        <v>191</v>
      </c>
      <c r="B33" s="19">
        <v>100</v>
      </c>
      <c r="C33" s="38"/>
      <c r="D33" s="76"/>
      <c r="E33" s="79" t="s">
        <v>206</v>
      </c>
      <c r="F33" s="80"/>
      <c r="G33" s="85"/>
      <c r="I33" s="16" t="s">
        <v>230</v>
      </c>
      <c r="J33" s="20">
        <v>100</v>
      </c>
      <c r="K33" s="2"/>
      <c r="L33" s="76"/>
      <c r="M33" s="16"/>
      <c r="N33" s="19"/>
      <c r="O33" s="2"/>
    </row>
    <row r="34" spans="1:15" s="1" customFormat="1" ht="19.5" customHeight="1">
      <c r="A34" s="53" t="s">
        <v>192</v>
      </c>
      <c r="B34" s="19">
        <v>400</v>
      </c>
      <c r="C34" s="38"/>
      <c r="E34" s="79" t="s">
        <v>207</v>
      </c>
      <c r="F34" s="80">
        <v>0</v>
      </c>
      <c r="G34" s="85"/>
      <c r="I34" s="94" t="s">
        <v>231</v>
      </c>
      <c r="J34" s="80"/>
      <c r="K34" s="95"/>
      <c r="L34" s="76"/>
      <c r="M34" s="16"/>
      <c r="N34" s="19"/>
      <c r="O34" s="2"/>
    </row>
    <row r="35" spans="1:15" s="1" customFormat="1" ht="19.5" customHeight="1">
      <c r="A35" s="16" t="s">
        <v>193</v>
      </c>
      <c r="B35" s="19">
        <v>200</v>
      </c>
      <c r="C35" s="38"/>
      <c r="E35" s="16" t="s">
        <v>208</v>
      </c>
      <c r="F35" s="19">
        <v>50</v>
      </c>
      <c r="G35" s="38"/>
      <c r="I35" s="16" t="s">
        <v>232</v>
      </c>
      <c r="J35" s="18">
        <v>50</v>
      </c>
      <c r="K35" s="2"/>
      <c r="L35" s="8"/>
      <c r="M35" s="16"/>
      <c r="N35" s="19"/>
      <c r="O35" s="2"/>
    </row>
    <row r="36" spans="1:15" s="1" customFormat="1" ht="19.5" customHeight="1">
      <c r="A36" s="16"/>
      <c r="B36" s="19"/>
      <c r="C36" s="42"/>
      <c r="E36" s="16"/>
      <c r="F36" s="19"/>
      <c r="G36" s="38"/>
      <c r="I36" s="16"/>
      <c r="J36" s="19"/>
      <c r="K36" s="31"/>
      <c r="L36" s="8"/>
      <c r="M36" s="16"/>
      <c r="N36" s="19"/>
      <c r="O36" s="2"/>
    </row>
    <row r="37" spans="1:15" s="1" customFormat="1" ht="19.5" customHeight="1" thickBot="1">
      <c r="A37" s="21" t="s">
        <v>7</v>
      </c>
      <c r="B37" s="22">
        <f>SUM(B26:B36)</f>
        <v>3200</v>
      </c>
      <c r="C37" s="39">
        <f>SUM(C26:C36)</f>
        <v>0</v>
      </c>
      <c r="E37" s="21" t="s">
        <v>7</v>
      </c>
      <c r="F37" s="22">
        <f>SUM(F28:F36)</f>
        <v>400</v>
      </c>
      <c r="G37" s="39">
        <f>SUM(G28:G36)</f>
        <v>0</v>
      </c>
      <c r="I37" s="21" t="s">
        <v>14</v>
      </c>
      <c r="J37" s="22">
        <f>SUM(J28:J36)</f>
        <v>250</v>
      </c>
      <c r="K37" s="7">
        <f>SUM(K28:K36)</f>
        <v>0</v>
      </c>
      <c r="L37" s="8"/>
      <c r="M37" s="21" t="s">
        <v>1</v>
      </c>
      <c r="N37" s="22">
        <f>SUM(N26:N36)</f>
        <v>50</v>
      </c>
      <c r="O37" s="7">
        <f>SUM(O26:O36)</f>
        <v>0</v>
      </c>
    </row>
    <row r="38" spans="1:15" s="1" customFormat="1" ht="19.5" customHeight="1">
      <c r="A38" s="148"/>
      <c r="B38" s="148"/>
      <c r="C38" s="148"/>
      <c r="D38" s="148"/>
      <c r="E38" s="148"/>
      <c r="F38" s="148"/>
      <c r="G38" s="148"/>
      <c r="I38" s="33"/>
      <c r="J38" s="33"/>
      <c r="K38" s="33"/>
      <c r="L38" s="33"/>
      <c r="M38" s="36"/>
      <c r="N38" s="34"/>
      <c r="O38" s="35"/>
    </row>
    <row r="39" spans="1:15" s="1" customFormat="1" ht="15" customHeight="1">
      <c r="A39" s="156"/>
      <c r="B39" s="156"/>
      <c r="C39" s="156"/>
      <c r="D39" s="156"/>
      <c r="E39" s="156"/>
      <c r="F39" s="156"/>
      <c r="G39" s="156"/>
      <c r="I39" s="77"/>
      <c r="J39" s="33"/>
      <c r="K39" s="33"/>
      <c r="L39" s="33"/>
      <c r="M39" s="36"/>
      <c r="N39" s="147" t="s">
        <v>259</v>
      </c>
      <c r="O39" s="147"/>
    </row>
    <row r="40" spans="1:15" s="1" customFormat="1" ht="15" customHeight="1">
      <c r="A40" s="154"/>
      <c r="B40" s="154"/>
      <c r="C40" s="154"/>
      <c r="D40" s="154"/>
      <c r="E40" s="154"/>
      <c r="F40" s="154"/>
      <c r="G40" s="154"/>
      <c r="I40" s="33"/>
      <c r="J40" s="33"/>
      <c r="K40" s="33"/>
      <c r="L40" s="33"/>
      <c r="M40" s="36"/>
      <c r="N40" s="155" t="str">
        <f>'岐阜県'!C36</f>
        <v>２０１９年２月</v>
      </c>
      <c r="O40" s="155"/>
    </row>
    <row r="41" spans="1:15" s="1" customFormat="1" ht="15" customHeight="1">
      <c r="A41" s="154"/>
      <c r="B41" s="154"/>
      <c r="C41" s="154"/>
      <c r="D41" s="154"/>
      <c r="E41" s="154"/>
      <c r="F41" s="154"/>
      <c r="G41" s="154"/>
      <c r="H41" s="8"/>
      <c r="I41" s="33"/>
      <c r="J41" s="33"/>
      <c r="K41" s="33"/>
      <c r="L41" s="33"/>
      <c r="M41" s="36"/>
      <c r="N41" s="34"/>
      <c r="O41" s="3">
        <f>SUM(O28:O40)</f>
        <v>0</v>
      </c>
    </row>
    <row r="42" spans="1:15" ht="15" customHeight="1">
      <c r="A42" s="151"/>
      <c r="B42" s="153"/>
      <c r="C42" s="153"/>
      <c r="D42" s="153"/>
      <c r="E42" s="153"/>
      <c r="F42" s="153"/>
      <c r="G42" s="153"/>
      <c r="I42" s="33"/>
      <c r="J42" s="33"/>
      <c r="K42" s="33"/>
      <c r="L42" s="33"/>
      <c r="M42" s="33"/>
      <c r="N42" s="33"/>
      <c r="O42" s="33"/>
    </row>
    <row r="43" spans="1:15" ht="15" customHeight="1">
      <c r="A43" s="45"/>
      <c r="B43" s="45"/>
      <c r="C43" s="45"/>
      <c r="D43" s="45"/>
      <c r="E43" s="45"/>
      <c r="F43" s="45"/>
      <c r="G43" s="45"/>
      <c r="I43" s="33"/>
      <c r="J43" s="33"/>
      <c r="K43" s="33"/>
      <c r="L43" s="33"/>
      <c r="M43" s="33"/>
      <c r="N43" s="33"/>
      <c r="O43" s="33"/>
    </row>
    <row r="44" spans="9:15" ht="15" customHeight="1">
      <c r="I44" s="75"/>
      <c r="J44" s="75"/>
      <c r="K44" s="75"/>
      <c r="L44" s="75"/>
      <c r="M44" s="33"/>
      <c r="N44" s="33"/>
      <c r="O44" s="33"/>
    </row>
    <row r="45" spans="9:15" ht="19.5" customHeight="1">
      <c r="I45" s="33"/>
      <c r="J45" s="33"/>
      <c r="K45" s="33"/>
      <c r="L45" s="33"/>
      <c r="M45" s="33"/>
      <c r="N45" s="33"/>
      <c r="O45" s="33"/>
    </row>
    <row r="46" spans="9:15" ht="19.5" customHeight="1">
      <c r="I46" s="75"/>
      <c r="J46" s="75"/>
      <c r="K46" s="75"/>
      <c r="L46" s="75"/>
      <c r="M46" s="33"/>
      <c r="N46" s="33"/>
      <c r="O46" s="33"/>
    </row>
    <row r="47" spans="9:15" ht="19.5" customHeight="1">
      <c r="I47" s="33"/>
      <c r="J47" s="33"/>
      <c r="K47" s="33"/>
      <c r="L47" s="33"/>
      <c r="M47" s="33"/>
      <c r="N47" s="33"/>
      <c r="O47" s="33"/>
    </row>
    <row r="48" spans="13:15" ht="19.5" customHeight="1">
      <c r="M48" s="75"/>
      <c r="N48" s="75"/>
      <c r="O48" s="75"/>
    </row>
    <row r="49" spans="13:15" ht="19.5" customHeight="1">
      <c r="M49" s="33"/>
      <c r="N49" s="33"/>
      <c r="O49" s="33"/>
    </row>
    <row r="50" spans="13:15" ht="19.5" customHeight="1">
      <c r="M50" s="75"/>
      <c r="N50" s="75"/>
      <c r="O50" s="75"/>
    </row>
    <row r="51" spans="13:15" ht="19.5" customHeight="1">
      <c r="M51" s="33"/>
      <c r="N51" s="33"/>
      <c r="O51" s="33"/>
    </row>
  </sheetData>
  <sheetProtection/>
  <mergeCells count="10">
    <mergeCell ref="A2:E3"/>
    <mergeCell ref="I2:M5"/>
    <mergeCell ref="A4:E5"/>
    <mergeCell ref="A38:G38"/>
    <mergeCell ref="A42:G42"/>
    <mergeCell ref="A40:G40"/>
    <mergeCell ref="A41:G41"/>
    <mergeCell ref="N39:O39"/>
    <mergeCell ref="N40:O40"/>
    <mergeCell ref="A39:G39"/>
  </mergeCells>
  <printOptions horizontalCentered="1"/>
  <pageMargins left="0.25" right="0.3937007874015748" top="0.37" bottom="0.27" header="0.26" footer="0.17"/>
  <pageSetup horizontalDpi="600" verticalDpi="600" orientation="landscape" paperSize="9" scale="7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中日興業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本部</dc:creator>
  <cp:keywords/>
  <dc:description/>
  <cp:lastModifiedBy>KOKOKU26</cp:lastModifiedBy>
  <cp:lastPrinted>2018-01-06T06:57:01Z</cp:lastPrinted>
  <dcterms:created xsi:type="dcterms:W3CDTF">1999-02-08T05:31:59Z</dcterms:created>
  <dcterms:modified xsi:type="dcterms:W3CDTF">2019-02-01T01:30:17Z</dcterms:modified>
  <cp:category/>
  <cp:version/>
  <cp:contentType/>
  <cp:contentStatus/>
</cp:coreProperties>
</file>