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585" tabRatio="631" firstSheet="4" activeTab="4"/>
  </bookViews>
  <sheets>
    <sheet name="名古屋市" sheetId="1" r:id="rId1"/>
    <sheet name="名古屋市①" sheetId="2" r:id="rId2"/>
    <sheet name="名古屋市②" sheetId="3" r:id="rId3"/>
    <sheet name="名古屋市③" sheetId="4" r:id="rId4"/>
    <sheet name="尾張地区" sheetId="5" r:id="rId5"/>
    <sheet name="尾張地区①" sheetId="6" r:id="rId6"/>
    <sheet name="尾張地区②" sheetId="7" r:id="rId7"/>
    <sheet name="尾張地区③" sheetId="8" r:id="rId8"/>
    <sheet name="三河地区" sheetId="9" r:id="rId9"/>
    <sheet name="三河地区①" sheetId="10" r:id="rId10"/>
    <sheet name="三河地区②" sheetId="11" r:id="rId11"/>
  </sheets>
  <definedNames>
    <definedName name="_xlnm.Print_Area" localSheetId="8">'三河地区'!$B$1:$D$25</definedName>
    <definedName name="_xlnm.Print_Area" localSheetId="9">'三河地区①'!$A$1:$S$44</definedName>
    <definedName name="_xlnm.Print_Area" localSheetId="10">'三河地区②'!$A$1:$S$43</definedName>
    <definedName name="_xlnm.Print_Area" localSheetId="4">'尾張地区'!$A$1:$C$34</definedName>
    <definedName name="_xlnm.Print_Area" localSheetId="5">'尾張地区①'!$A$1:$S$40</definedName>
    <definedName name="_xlnm.Print_Area" localSheetId="6">'尾張地区②'!$A$1:$S$41</definedName>
    <definedName name="_xlnm.Print_Area" localSheetId="7">'尾張地区③'!$A$1:$O$41</definedName>
    <definedName name="_xlnm.Print_Area" localSheetId="0">'名古屋市'!$A$1:$C$24</definedName>
    <definedName name="_xlnm.Print_Area" localSheetId="1">'名古屋市①'!$A$1:$S$41</definedName>
    <definedName name="_xlnm.Print_Area" localSheetId="2">'名古屋市②'!$A$1:$S$38</definedName>
    <definedName name="_xlnm.Print_Area" localSheetId="3">'名古屋市③'!$A$1:$O$42</definedName>
  </definedNames>
  <calcPr fullCalcOnLoad="1"/>
</workbook>
</file>

<file path=xl/sharedStrings.xml><?xml version="1.0" encoding="utf-8"?>
<sst xmlns="http://schemas.openxmlformats.org/spreadsheetml/2006/main" count="1191" uniqueCount="844">
  <si>
    <t>枚数</t>
  </si>
  <si>
    <t>小計</t>
  </si>
  <si>
    <t>千種区</t>
  </si>
  <si>
    <t>名東区</t>
  </si>
  <si>
    <t>港区</t>
  </si>
  <si>
    <t>小計</t>
  </si>
  <si>
    <t>計</t>
  </si>
  <si>
    <t>天白区</t>
  </si>
  <si>
    <t>部数</t>
  </si>
  <si>
    <t>店名</t>
  </si>
  <si>
    <t>部数</t>
  </si>
  <si>
    <t>部数</t>
  </si>
  <si>
    <t>西区</t>
  </si>
  <si>
    <t>北区</t>
  </si>
  <si>
    <t>部数</t>
  </si>
  <si>
    <t>店名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</si>
  <si>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</si>
  <si>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</si>
  <si>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</si>
  <si>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</si>
  <si>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</si>
  <si>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</si>
  <si>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</si>
  <si>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</si>
  <si>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</si>
  <si>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</si>
  <si>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</si>
  <si>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</si>
  <si>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</si>
  <si>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</si>
  <si>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</si>
  <si>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</si>
  <si>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中区</t>
  </si>
  <si>
    <t>東区</t>
  </si>
  <si>
    <t>中部</t>
  </si>
  <si>
    <t>大須</t>
  </si>
  <si>
    <t>桜通</t>
  </si>
  <si>
    <t>瓦町</t>
  </si>
  <si>
    <t>橘</t>
  </si>
  <si>
    <t>正木</t>
  </si>
  <si>
    <t>市内金山</t>
  </si>
  <si>
    <t>大曽根</t>
  </si>
  <si>
    <t>赤塚</t>
  </si>
  <si>
    <t>長塀町</t>
  </si>
  <si>
    <t>主税町</t>
  </si>
  <si>
    <t>矢田</t>
  </si>
  <si>
    <t>葵</t>
  </si>
  <si>
    <t>布池</t>
  </si>
  <si>
    <t>車道</t>
  </si>
  <si>
    <t>高岳</t>
  </si>
  <si>
    <t>明倫</t>
  </si>
  <si>
    <t>中村</t>
  </si>
  <si>
    <t>駅前</t>
  </si>
  <si>
    <t>大鳥居</t>
  </si>
  <si>
    <t>日吉</t>
  </si>
  <si>
    <t>日比津</t>
  </si>
  <si>
    <t>市内諏訪</t>
  </si>
  <si>
    <t>豊臣</t>
  </si>
  <si>
    <t>太閤</t>
  </si>
  <si>
    <t>稲葉地</t>
  </si>
  <si>
    <t>烏森</t>
  </si>
  <si>
    <t>榎</t>
  </si>
  <si>
    <t>栄生</t>
  </si>
  <si>
    <t>東枇杷島</t>
  </si>
  <si>
    <t>児玉</t>
  </si>
  <si>
    <t>浄心</t>
  </si>
  <si>
    <t>名西</t>
  </si>
  <si>
    <t>庄内</t>
  </si>
  <si>
    <t>稲生</t>
  </si>
  <si>
    <t>又穂</t>
  </si>
  <si>
    <t>天塚</t>
  </si>
  <si>
    <t>上名古屋</t>
  </si>
  <si>
    <t>城西</t>
  </si>
  <si>
    <t>中小田井</t>
  </si>
  <si>
    <t>大野木</t>
  </si>
  <si>
    <t>比良</t>
  </si>
  <si>
    <t>山田</t>
  </si>
  <si>
    <t>庄内緑地前</t>
  </si>
  <si>
    <t>光城</t>
  </si>
  <si>
    <t>城北</t>
  </si>
  <si>
    <t>市内城東</t>
  </si>
  <si>
    <t>志賀</t>
  </si>
  <si>
    <t>北陵</t>
  </si>
  <si>
    <t>お福</t>
  </si>
  <si>
    <t>若葉通</t>
  </si>
  <si>
    <t>市内飯田</t>
  </si>
  <si>
    <t>金城</t>
  </si>
  <si>
    <t>杉村</t>
  </si>
  <si>
    <t>名城公園前</t>
  </si>
  <si>
    <t>味鋺</t>
  </si>
  <si>
    <t>市内楠</t>
  </si>
  <si>
    <t>如意</t>
  </si>
  <si>
    <t>古井ノ坂</t>
  </si>
  <si>
    <t>今池</t>
  </si>
  <si>
    <t>内山</t>
  </si>
  <si>
    <t>仲田</t>
  </si>
  <si>
    <t>萱場</t>
  </si>
  <si>
    <t>丸山</t>
  </si>
  <si>
    <t>天満</t>
  </si>
  <si>
    <t>東山</t>
  </si>
  <si>
    <t>動物園前</t>
  </si>
  <si>
    <t>覚王山</t>
  </si>
  <si>
    <t>自由ヶ丘</t>
  </si>
  <si>
    <t>汁谷</t>
  </si>
  <si>
    <t>千種高校前</t>
  </si>
  <si>
    <t>一社</t>
  </si>
  <si>
    <t>名東</t>
  </si>
  <si>
    <t>虹ヶ丘</t>
  </si>
  <si>
    <t>牧の原</t>
  </si>
  <si>
    <t>高針</t>
  </si>
  <si>
    <t>梅森</t>
  </si>
  <si>
    <t>極楽</t>
  </si>
  <si>
    <t>本郷</t>
  </si>
  <si>
    <t>豊が丘</t>
  </si>
  <si>
    <t>猪子石台</t>
  </si>
  <si>
    <t>南猪子石</t>
  </si>
  <si>
    <t>猪子石</t>
  </si>
  <si>
    <t>森孝</t>
  </si>
  <si>
    <t>中村区</t>
  </si>
  <si>
    <t>昭和区</t>
  </si>
  <si>
    <t>守山区</t>
  </si>
  <si>
    <t>瀬古</t>
  </si>
  <si>
    <t>三階橋</t>
  </si>
  <si>
    <t>阿由知</t>
  </si>
  <si>
    <t>曙</t>
  </si>
  <si>
    <t>吹上</t>
  </si>
  <si>
    <t>桜山</t>
  </si>
  <si>
    <t>鶴舞</t>
  </si>
  <si>
    <t>御器所</t>
  </si>
  <si>
    <t>川名</t>
  </si>
  <si>
    <t>山手通</t>
  </si>
  <si>
    <t>南山</t>
  </si>
  <si>
    <t>滝子</t>
  </si>
  <si>
    <t>川原通</t>
  </si>
  <si>
    <t>瑞穂区</t>
  </si>
  <si>
    <t>八事</t>
  </si>
  <si>
    <t>平針団地</t>
  </si>
  <si>
    <t>平針</t>
  </si>
  <si>
    <t>植田</t>
  </si>
  <si>
    <t>塩釜口</t>
  </si>
  <si>
    <t>島田</t>
  </si>
  <si>
    <t>野並</t>
  </si>
  <si>
    <t>黒石</t>
  </si>
  <si>
    <t>一ツ山</t>
  </si>
  <si>
    <t>御前場</t>
  </si>
  <si>
    <t>天白相生</t>
  </si>
  <si>
    <t>中山</t>
  </si>
  <si>
    <t>井戸田</t>
  </si>
  <si>
    <t>堀田</t>
  </si>
  <si>
    <t>瑞穂</t>
  </si>
  <si>
    <t>雁道</t>
  </si>
  <si>
    <t>汐路</t>
  </si>
  <si>
    <t>石川橋</t>
  </si>
  <si>
    <t>中根</t>
  </si>
  <si>
    <t>市内弥富</t>
  </si>
  <si>
    <t>津賀田</t>
  </si>
  <si>
    <t>新瑞橋</t>
  </si>
  <si>
    <t>瑞穂グラウンド前</t>
  </si>
  <si>
    <t>南区</t>
  </si>
  <si>
    <t>緑区</t>
  </si>
  <si>
    <t>星崎</t>
  </si>
  <si>
    <t>鳴尾</t>
  </si>
  <si>
    <t>明治</t>
  </si>
  <si>
    <t>市内豊田</t>
  </si>
  <si>
    <t>南陽通</t>
  </si>
  <si>
    <t>大江</t>
  </si>
  <si>
    <t>笠寺</t>
  </si>
  <si>
    <t>西門</t>
  </si>
  <si>
    <t>さくら</t>
  </si>
  <si>
    <t>呼続</t>
  </si>
  <si>
    <t>大磯</t>
  </si>
  <si>
    <t>桜田</t>
  </si>
  <si>
    <t>ゆたか</t>
  </si>
  <si>
    <t>なるみ砦</t>
  </si>
  <si>
    <t>鳴海</t>
  </si>
  <si>
    <t>大高</t>
  </si>
  <si>
    <t>大高南</t>
  </si>
  <si>
    <t>鳴海南部</t>
  </si>
  <si>
    <t>鳴子</t>
  </si>
  <si>
    <t>平手</t>
  </si>
  <si>
    <t>滝の水</t>
  </si>
  <si>
    <t>みどり台</t>
  </si>
  <si>
    <t>伝治山</t>
  </si>
  <si>
    <t>鳴海上ノ山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</si>
  <si>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</si>
  <si>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</si>
  <si>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</si>
  <si>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</si>
  <si>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</si>
  <si>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</si>
  <si>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</si>
  <si>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</si>
  <si>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</si>
  <si>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</si>
  <si>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みどり篭山</t>
  </si>
  <si>
    <t>熱田区</t>
  </si>
  <si>
    <t>中川区</t>
  </si>
  <si>
    <t>沢上</t>
  </si>
  <si>
    <t>熱田</t>
  </si>
  <si>
    <t>神宮前</t>
  </si>
  <si>
    <t>日比野</t>
  </si>
  <si>
    <t>船方</t>
  </si>
  <si>
    <t>大宝</t>
  </si>
  <si>
    <t>千年</t>
  </si>
  <si>
    <t>名港</t>
  </si>
  <si>
    <t>小碓</t>
  </si>
  <si>
    <t>土古</t>
  </si>
  <si>
    <t>稲永</t>
  </si>
  <si>
    <t>港西</t>
  </si>
  <si>
    <t>大手西</t>
  </si>
  <si>
    <t>大手東</t>
  </si>
  <si>
    <t>明徳</t>
  </si>
  <si>
    <t>当知</t>
  </si>
  <si>
    <t>昭和橋</t>
  </si>
  <si>
    <t>五女子</t>
  </si>
  <si>
    <t>八熊</t>
  </si>
  <si>
    <t>水主町</t>
  </si>
  <si>
    <t>篠原</t>
  </si>
  <si>
    <t>八幡</t>
  </si>
  <si>
    <t>市内長良</t>
  </si>
  <si>
    <t>太平通</t>
  </si>
  <si>
    <t>東起</t>
  </si>
  <si>
    <t>中島</t>
  </si>
  <si>
    <t>下之一色</t>
  </si>
  <si>
    <t>正色</t>
  </si>
  <si>
    <t>野田</t>
  </si>
  <si>
    <t>打出</t>
  </si>
  <si>
    <t>荒子</t>
  </si>
  <si>
    <t>高畑</t>
  </si>
  <si>
    <t>高杉</t>
  </si>
  <si>
    <t>中川</t>
  </si>
  <si>
    <t>中郷</t>
  </si>
  <si>
    <t>大幸</t>
  </si>
  <si>
    <t>笠東</t>
  </si>
  <si>
    <t>宮根</t>
  </si>
  <si>
    <t>豊国通</t>
  </si>
  <si>
    <t>みなと高木</t>
  </si>
  <si>
    <t>円上</t>
  </si>
  <si>
    <t>比良団地</t>
  </si>
  <si>
    <t>城見通</t>
  </si>
  <si>
    <t>名駅</t>
  </si>
  <si>
    <t>上飯田</t>
  </si>
  <si>
    <t>柴田</t>
  </si>
  <si>
    <t>千鳥</t>
  </si>
  <si>
    <t>如意東部</t>
  </si>
  <si>
    <t>桶狭間</t>
  </si>
  <si>
    <t>星ヶ丘</t>
  </si>
  <si>
    <t>常磐</t>
  </si>
  <si>
    <t>名古屋市</t>
  </si>
  <si>
    <t>地区</t>
  </si>
  <si>
    <t>枚数</t>
  </si>
  <si>
    <t>合計</t>
  </si>
  <si>
    <t>*中川区参照</t>
  </si>
  <si>
    <t>夕刊部数</t>
  </si>
  <si>
    <t>六番町</t>
  </si>
  <si>
    <t>東海橋</t>
  </si>
  <si>
    <t>黄金</t>
  </si>
  <si>
    <t>牧野</t>
  </si>
  <si>
    <t>喜惣治</t>
  </si>
  <si>
    <t>小田井</t>
  </si>
  <si>
    <t>大森</t>
  </si>
  <si>
    <t>小幡</t>
  </si>
  <si>
    <t>喜多山</t>
  </si>
  <si>
    <t>志段味西部</t>
  </si>
  <si>
    <t>志段味</t>
  </si>
  <si>
    <t>小幡緑地前</t>
  </si>
  <si>
    <t>守山(舟戸)</t>
  </si>
  <si>
    <t>守山(安藤)</t>
  </si>
  <si>
    <t>大永寺</t>
  </si>
  <si>
    <t>守山白沢</t>
  </si>
  <si>
    <t>小幡北</t>
  </si>
  <si>
    <t>守山南部</t>
  </si>
  <si>
    <t>市内南陽</t>
  </si>
  <si>
    <t>南陽西部</t>
  </si>
  <si>
    <t>惟信</t>
  </si>
  <si>
    <t>市内富田</t>
  </si>
  <si>
    <t>春田</t>
  </si>
  <si>
    <t>戸田</t>
  </si>
  <si>
    <t>豊治</t>
  </si>
  <si>
    <t>伏屋</t>
  </si>
  <si>
    <t>千音寺</t>
  </si>
  <si>
    <t>千音寺南部</t>
  </si>
  <si>
    <t>とみた吉津</t>
  </si>
  <si>
    <t>万場</t>
  </si>
  <si>
    <t>＊北名古屋に含まれる</t>
  </si>
  <si>
    <t>梅が丘</t>
  </si>
  <si>
    <t>夕刊折込部数表</t>
  </si>
  <si>
    <t>広告主</t>
  </si>
  <si>
    <t>サイズ</t>
  </si>
  <si>
    <t>折込日</t>
  </si>
  <si>
    <t>取次店</t>
  </si>
  <si>
    <t>チラシ銘柄</t>
  </si>
  <si>
    <t>部数</t>
  </si>
  <si>
    <t>年　　月　　日（　　）</t>
  </si>
  <si>
    <t>年　　　月　　　日（　　）　</t>
  </si>
  <si>
    <t>中日興業株式会社</t>
  </si>
  <si>
    <t>愛西市</t>
  </si>
  <si>
    <t>弥富市</t>
  </si>
  <si>
    <t>あま市</t>
  </si>
  <si>
    <t>清須市</t>
  </si>
  <si>
    <t>北名古屋市</t>
  </si>
  <si>
    <t>長久手市</t>
  </si>
  <si>
    <t>愛知郡</t>
  </si>
  <si>
    <t>一宮市</t>
  </si>
  <si>
    <t>一宮東部</t>
  </si>
  <si>
    <t>起東部</t>
  </si>
  <si>
    <t>一宮南部</t>
  </si>
  <si>
    <t>起西部</t>
  </si>
  <si>
    <t>一宮北部</t>
  </si>
  <si>
    <t>起南部</t>
  </si>
  <si>
    <t>東五城</t>
  </si>
  <si>
    <t>尾西明地</t>
  </si>
  <si>
    <t>一宮浅渕</t>
  </si>
  <si>
    <t>木曽川(宇佐見)</t>
  </si>
  <si>
    <t>木曽川(大塚)</t>
  </si>
  <si>
    <t>一宮西部</t>
  </si>
  <si>
    <t>一宮大和</t>
  </si>
  <si>
    <t>一宮奥町</t>
  </si>
  <si>
    <t>小計</t>
  </si>
  <si>
    <t>一宮萩原</t>
  </si>
  <si>
    <t>今伊勢西</t>
  </si>
  <si>
    <t>苅安賀</t>
  </si>
  <si>
    <t>奥町西部</t>
  </si>
  <si>
    <t>一宮戸塚</t>
  </si>
  <si>
    <t>一宮西御堂</t>
  </si>
  <si>
    <t>今伊勢南部</t>
  </si>
  <si>
    <t>一宮大毛</t>
  </si>
  <si>
    <t>今伊勢北部</t>
  </si>
  <si>
    <t>一宮北方</t>
  </si>
  <si>
    <t>稲沢東部</t>
  </si>
  <si>
    <t>稲沢大里</t>
  </si>
  <si>
    <t>稲沢六角堂</t>
  </si>
  <si>
    <t>永和</t>
  </si>
  <si>
    <t>稲沢下津</t>
  </si>
  <si>
    <t>下津北部</t>
  </si>
  <si>
    <t>稲沢西部</t>
  </si>
  <si>
    <t>稲沢松清</t>
  </si>
  <si>
    <t>稲沢高御堂</t>
  </si>
  <si>
    <t>稲沢南部</t>
  </si>
  <si>
    <t>稲沢千代田</t>
  </si>
  <si>
    <t>祖父江</t>
  </si>
  <si>
    <t>祖父江南部</t>
  </si>
  <si>
    <t>木田</t>
  </si>
  <si>
    <t>平和西部</t>
  </si>
  <si>
    <t>美和正則</t>
  </si>
  <si>
    <t>青塚</t>
  </si>
  <si>
    <t>大治東部</t>
  </si>
  <si>
    <t>（三重県・木曽岬町を含む）</t>
  </si>
  <si>
    <t>大治南部</t>
  </si>
  <si>
    <t>大治西部</t>
  </si>
  <si>
    <t>万場北</t>
  </si>
  <si>
    <t>弥富南部</t>
  </si>
  <si>
    <t>木曽岬</t>
  </si>
  <si>
    <t>清洲北部</t>
  </si>
  <si>
    <t>清洲東部</t>
  </si>
  <si>
    <t>古知野北部</t>
  </si>
  <si>
    <t>尾張新川南部</t>
  </si>
  <si>
    <t>尾張新川北部</t>
  </si>
  <si>
    <t>布袋</t>
  </si>
  <si>
    <t>布袋北部</t>
  </si>
  <si>
    <t>北名古屋</t>
  </si>
  <si>
    <t>豊山北</t>
  </si>
  <si>
    <t>扶桑山名</t>
  </si>
  <si>
    <t>岩倉</t>
  </si>
  <si>
    <t>岩倉曾野</t>
  </si>
  <si>
    <t>岩倉南部</t>
  </si>
  <si>
    <t>春日井西部</t>
  </si>
  <si>
    <t>春日井中新町</t>
  </si>
  <si>
    <t>勝川南部</t>
  </si>
  <si>
    <t>羽黒東部</t>
  </si>
  <si>
    <t>勝川口</t>
  </si>
  <si>
    <t>楽田</t>
  </si>
  <si>
    <t>春日井八田</t>
  </si>
  <si>
    <t>楽田東部</t>
  </si>
  <si>
    <t>春日井松河戸</t>
  </si>
  <si>
    <t>春日井上条</t>
  </si>
  <si>
    <t>春日井</t>
  </si>
  <si>
    <t>鳥居松</t>
  </si>
  <si>
    <t>春日井大泉寺</t>
  </si>
  <si>
    <t>神領</t>
  </si>
  <si>
    <t>高蔵寺</t>
  </si>
  <si>
    <t>春日井出川</t>
  </si>
  <si>
    <t>小牧陶</t>
  </si>
  <si>
    <t>藤山台</t>
  </si>
  <si>
    <t>高森台</t>
  </si>
  <si>
    <t>中央台</t>
  </si>
  <si>
    <t>岩成台</t>
  </si>
  <si>
    <t>石尾台</t>
  </si>
  <si>
    <t>味岡</t>
  </si>
  <si>
    <t>春日井桃山</t>
  </si>
  <si>
    <t>小牧原</t>
  </si>
  <si>
    <t>鷹来</t>
  </si>
  <si>
    <t>小牧東部</t>
  </si>
  <si>
    <t>小牧本庄</t>
  </si>
  <si>
    <t>小牧池の内</t>
  </si>
  <si>
    <t>桃花台東部</t>
  </si>
  <si>
    <t>桃花台西部</t>
  </si>
  <si>
    <t>桃花台北部</t>
  </si>
  <si>
    <t>瀬戸品野</t>
  </si>
  <si>
    <t>岩崎</t>
  </si>
  <si>
    <t>岩崎香久山</t>
  </si>
  <si>
    <t>岩崎台</t>
  </si>
  <si>
    <t>瀬戸(加藤)</t>
  </si>
  <si>
    <t>五色園</t>
  </si>
  <si>
    <t>瀬戸陶原</t>
  </si>
  <si>
    <t>日進米野木</t>
  </si>
  <si>
    <t xml:space="preserve">水野西 </t>
  </si>
  <si>
    <t>日進中部</t>
  </si>
  <si>
    <t>赤池</t>
  </si>
  <si>
    <t>瀬戸西部</t>
  </si>
  <si>
    <t>日進折戸</t>
  </si>
  <si>
    <t>瀬戸南山</t>
  </si>
  <si>
    <t>日進浅田</t>
  </si>
  <si>
    <t>瀬戸共栄</t>
  </si>
  <si>
    <t>日進東</t>
  </si>
  <si>
    <t>萩山台</t>
  </si>
  <si>
    <t>瀬戸長根</t>
  </si>
  <si>
    <t>本地ヶ原</t>
  </si>
  <si>
    <t>瑞鳳</t>
  </si>
  <si>
    <t>共和</t>
  </si>
  <si>
    <t>長久手東部</t>
  </si>
  <si>
    <t>共和西</t>
  </si>
  <si>
    <t>長久手西部</t>
  </si>
  <si>
    <t>大府東部</t>
  </si>
  <si>
    <t>長久手南部</t>
  </si>
  <si>
    <t>大府</t>
  </si>
  <si>
    <t>大府吉田</t>
  </si>
  <si>
    <t>大府森岡</t>
  </si>
  <si>
    <t>大府駅西</t>
  </si>
  <si>
    <t>和合</t>
  </si>
  <si>
    <t>名和緑陽</t>
  </si>
  <si>
    <t>名和水谷</t>
  </si>
  <si>
    <t>諸輪</t>
  </si>
  <si>
    <t>荒尾</t>
  </si>
  <si>
    <t>春木台</t>
  </si>
  <si>
    <t>名和上野</t>
  </si>
  <si>
    <t>音貝</t>
  </si>
  <si>
    <t>東海大池</t>
  </si>
  <si>
    <t>東海大田</t>
  </si>
  <si>
    <t>富木島</t>
  </si>
  <si>
    <t>上野台</t>
  </si>
  <si>
    <t>高横須賀</t>
  </si>
  <si>
    <t>尾張横須賀</t>
  </si>
  <si>
    <t>加木屋</t>
  </si>
  <si>
    <t>寺本</t>
  </si>
  <si>
    <t>朝倉団地</t>
  </si>
  <si>
    <t>知多新知台</t>
  </si>
  <si>
    <t>常滑南部</t>
  </si>
  <si>
    <t>亀崎</t>
  </si>
  <si>
    <t>亀崎南部</t>
  </si>
  <si>
    <t>乙川</t>
  </si>
  <si>
    <t>半田北部</t>
  </si>
  <si>
    <t>藤江</t>
  </si>
  <si>
    <t>半田住吉</t>
  </si>
  <si>
    <t>半田清城</t>
  </si>
  <si>
    <t>知多半田</t>
  </si>
  <si>
    <t>半田衣浦</t>
  </si>
  <si>
    <t>武豊</t>
  </si>
  <si>
    <t>半田中町</t>
  </si>
  <si>
    <t>半田板山</t>
  </si>
  <si>
    <t>河和</t>
  </si>
  <si>
    <t>成岩</t>
  </si>
  <si>
    <t>半田青山</t>
  </si>
  <si>
    <t>尾 張 地 区</t>
  </si>
  <si>
    <t>稲沢市</t>
  </si>
  <si>
    <t>津島市</t>
  </si>
  <si>
    <t>海部郡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</si>
  <si>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</si>
  <si>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</si>
  <si>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</si>
  <si>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</si>
  <si>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</si>
  <si>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</si>
  <si>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</si>
  <si>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</si>
  <si>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</si>
  <si>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</si>
  <si>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</si>
  <si>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</si>
  <si>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</si>
  <si>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</si>
  <si>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</si>
  <si>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</si>
  <si>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</si>
  <si>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総計</t>
  </si>
  <si>
    <t>一宮市</t>
  </si>
  <si>
    <t>店名</t>
  </si>
  <si>
    <t>部数</t>
  </si>
  <si>
    <t>一宮浅井</t>
  </si>
  <si>
    <t>浅井北部</t>
  </si>
  <si>
    <t>尾西みなみ</t>
  </si>
  <si>
    <t>千秋</t>
  </si>
  <si>
    <t>一宮瀬時</t>
  </si>
  <si>
    <t>一宮春明</t>
  </si>
  <si>
    <t>玉の井</t>
  </si>
  <si>
    <t>勝幡</t>
  </si>
  <si>
    <t>藤浪</t>
  </si>
  <si>
    <t>佐屋</t>
  </si>
  <si>
    <t>南佐屋</t>
  </si>
  <si>
    <t>片原一色</t>
  </si>
  <si>
    <t>甚目寺</t>
  </si>
  <si>
    <t>甚目寺南部</t>
  </si>
  <si>
    <t>甚目寺西部</t>
  </si>
  <si>
    <t>七宝</t>
  </si>
  <si>
    <t>平和東部</t>
  </si>
  <si>
    <t>津島市</t>
  </si>
  <si>
    <t>海部郡</t>
  </si>
  <si>
    <t>尾張津島</t>
  </si>
  <si>
    <t>蟹江</t>
  </si>
  <si>
    <t>津島西部</t>
  </si>
  <si>
    <t>蟹江須成</t>
  </si>
  <si>
    <t>津島北部</t>
  </si>
  <si>
    <t>舟入</t>
  </si>
  <si>
    <t>神守</t>
  </si>
  <si>
    <t>蟹江南部</t>
  </si>
  <si>
    <t>飛島</t>
  </si>
  <si>
    <t>尾張弥富</t>
  </si>
  <si>
    <t>江南市</t>
  </si>
  <si>
    <t>古知野</t>
  </si>
  <si>
    <t>古知野東部</t>
  </si>
  <si>
    <t>枇杷島</t>
  </si>
  <si>
    <t>古知野西部</t>
  </si>
  <si>
    <t>西枇杷島</t>
  </si>
  <si>
    <t>宮田</t>
  </si>
  <si>
    <t>江南北部</t>
  </si>
  <si>
    <t>江南草井</t>
  </si>
  <si>
    <t>加納馬場</t>
  </si>
  <si>
    <t>丹羽郡</t>
  </si>
  <si>
    <t>豊場</t>
  </si>
  <si>
    <t>柏森</t>
  </si>
  <si>
    <t>扶桑</t>
  </si>
  <si>
    <t>扶桑東</t>
  </si>
  <si>
    <t>岩倉市</t>
  </si>
  <si>
    <t>大口北部</t>
  </si>
  <si>
    <t>大口南部</t>
  </si>
  <si>
    <t>犬山市</t>
  </si>
  <si>
    <t>春日井市</t>
  </si>
  <si>
    <t>犬山</t>
  </si>
  <si>
    <t>犬山駅東</t>
  </si>
  <si>
    <t>春日井宮町</t>
  </si>
  <si>
    <t>犬山城東</t>
  </si>
  <si>
    <t>前原</t>
  </si>
  <si>
    <t>羽黒</t>
  </si>
  <si>
    <t>小牧中央</t>
  </si>
  <si>
    <t>小牧南部</t>
  </si>
  <si>
    <t>尾張坂下</t>
  </si>
  <si>
    <t>小牧北部</t>
  </si>
  <si>
    <t>小牧北里</t>
  </si>
  <si>
    <t>小牧小木</t>
  </si>
  <si>
    <t>小牧三ツ渕</t>
  </si>
  <si>
    <t>小牧間々</t>
  </si>
  <si>
    <t>小牧村中</t>
  </si>
  <si>
    <t>瀬戸市</t>
  </si>
  <si>
    <t>日進市</t>
  </si>
  <si>
    <t>原山台</t>
  </si>
  <si>
    <t>八幡台</t>
  </si>
  <si>
    <t>瀬戸南部</t>
  </si>
  <si>
    <t>瀬戸幡山</t>
  </si>
  <si>
    <t>瀬戸山口</t>
  </si>
  <si>
    <t>豊明市</t>
  </si>
  <si>
    <t>豊明団地</t>
  </si>
  <si>
    <t>尾張旭市</t>
  </si>
  <si>
    <t>豊明東部</t>
  </si>
  <si>
    <t>前後</t>
  </si>
  <si>
    <t>三郷</t>
  </si>
  <si>
    <t>豊明桜ヶ丘</t>
  </si>
  <si>
    <t>平池</t>
  </si>
  <si>
    <t>沓掛</t>
  </si>
  <si>
    <t>尾張旭北部</t>
  </si>
  <si>
    <t>豊明南館</t>
  </si>
  <si>
    <t>旭新居</t>
  </si>
  <si>
    <t>小計</t>
  </si>
  <si>
    <t>常滑市</t>
  </si>
  <si>
    <t>尾張大野</t>
  </si>
  <si>
    <t>鬼崎</t>
  </si>
  <si>
    <t>多屋</t>
  </si>
  <si>
    <t>常滑</t>
  </si>
  <si>
    <t>八幡新田</t>
  </si>
  <si>
    <t>巽ヶ丘</t>
  </si>
  <si>
    <t>知多岡田</t>
  </si>
  <si>
    <t>知多日長</t>
  </si>
  <si>
    <t>新舞子</t>
  </si>
  <si>
    <t>知多粕谷</t>
  </si>
  <si>
    <t>半田市</t>
  </si>
  <si>
    <t>東浦森岡</t>
  </si>
  <si>
    <t>緒川</t>
  </si>
  <si>
    <t>石浜</t>
  </si>
  <si>
    <t>緒川新田</t>
  </si>
  <si>
    <t>半田岩滑</t>
  </si>
  <si>
    <t>東ヶ丘</t>
  </si>
  <si>
    <t>阿久比</t>
  </si>
  <si>
    <t>坂部</t>
  </si>
  <si>
    <t>富貴</t>
  </si>
  <si>
    <t>野間</t>
  </si>
  <si>
    <t>内海</t>
  </si>
  <si>
    <t>豊浜</t>
  </si>
  <si>
    <t>師崎</t>
  </si>
  <si>
    <t>△</t>
  </si>
  <si>
    <t>みよし市</t>
  </si>
  <si>
    <t>刈谷南部</t>
  </si>
  <si>
    <t>安城(伊藤)</t>
  </si>
  <si>
    <t>刈谷北部</t>
  </si>
  <si>
    <t>安城東部</t>
  </si>
  <si>
    <t>南安城</t>
  </si>
  <si>
    <t>安祥公園前</t>
  </si>
  <si>
    <t>三河安城</t>
  </si>
  <si>
    <t>刈谷半城土</t>
  </si>
  <si>
    <t>吉浜</t>
  </si>
  <si>
    <t>北明治</t>
  </si>
  <si>
    <t>吉浜南部</t>
  </si>
  <si>
    <t>高浜東部</t>
  </si>
  <si>
    <t>高浜</t>
  </si>
  <si>
    <t>高棚</t>
  </si>
  <si>
    <t>碧南西端</t>
  </si>
  <si>
    <t>三河新川(辻栄)</t>
  </si>
  <si>
    <t>碧南中央</t>
  </si>
  <si>
    <t>棚尾</t>
  </si>
  <si>
    <t>大浜(加藤)</t>
  </si>
  <si>
    <t>知立東部</t>
  </si>
  <si>
    <t>大浜南</t>
  </si>
  <si>
    <t>知立南陽</t>
  </si>
  <si>
    <t>豊田市</t>
  </si>
  <si>
    <t>豊田市</t>
  </si>
  <si>
    <t>挙母中央</t>
  </si>
  <si>
    <t>挙母北部</t>
  </si>
  <si>
    <t>藤岡北</t>
  </si>
  <si>
    <t>豊田駅西</t>
  </si>
  <si>
    <t>豊田朝日町</t>
  </si>
  <si>
    <t>豊田元町</t>
  </si>
  <si>
    <t>上挙母</t>
  </si>
  <si>
    <t>挙母栄町</t>
  </si>
  <si>
    <t>稲武</t>
  </si>
  <si>
    <t>挙母小清水</t>
  </si>
  <si>
    <t>挙母東部</t>
  </si>
  <si>
    <t>豊田市木</t>
  </si>
  <si>
    <t>豊田東山</t>
  </si>
  <si>
    <t>豊田下山</t>
  </si>
  <si>
    <t>豊田(柘植)</t>
  </si>
  <si>
    <t>豊田緑ヶ丘</t>
  </si>
  <si>
    <t>豊田大林</t>
  </si>
  <si>
    <t>永覚</t>
  </si>
  <si>
    <t>上郷</t>
  </si>
  <si>
    <t>上郷北部</t>
  </si>
  <si>
    <t>上郷畝部</t>
  </si>
  <si>
    <t>若林西</t>
  </si>
  <si>
    <t>竹村</t>
  </si>
  <si>
    <t>若林</t>
  </si>
  <si>
    <t>三河八橋</t>
  </si>
  <si>
    <t>平戸橋</t>
  </si>
  <si>
    <t>額田郡</t>
  </si>
  <si>
    <t>岡崎(石垣)</t>
  </si>
  <si>
    <t>岡崎南部</t>
  </si>
  <si>
    <t>岡崎西部</t>
  </si>
  <si>
    <t>岡崎竜美ヶ丘</t>
  </si>
  <si>
    <t>岡崎北部</t>
  </si>
  <si>
    <t>矢作</t>
  </si>
  <si>
    <t>岡崎戸崎</t>
  </si>
  <si>
    <t>光ヶ丘</t>
  </si>
  <si>
    <t>西尾</t>
  </si>
  <si>
    <t>平坂</t>
  </si>
  <si>
    <t>羽根</t>
  </si>
  <si>
    <t>岡崎針崎</t>
  </si>
  <si>
    <t>岡崎大門</t>
  </si>
  <si>
    <t>岡崎常磐</t>
  </si>
  <si>
    <t>岡崎真伝</t>
  </si>
  <si>
    <t>岡崎大平</t>
  </si>
  <si>
    <t>豊富</t>
  </si>
  <si>
    <t>宮崎</t>
  </si>
  <si>
    <t>蒲郡市</t>
  </si>
  <si>
    <t>新城市</t>
  </si>
  <si>
    <t>蒲郡西</t>
  </si>
  <si>
    <t>豊川市</t>
  </si>
  <si>
    <t>長篠</t>
  </si>
  <si>
    <t>御津(鈴木)</t>
  </si>
  <si>
    <t>北設楽郡</t>
  </si>
  <si>
    <t>御津(小林)</t>
  </si>
  <si>
    <t>豊川音羽</t>
  </si>
  <si>
    <t>豊川赤坂</t>
  </si>
  <si>
    <t>西小坂井</t>
  </si>
  <si>
    <t>小坂井駅前</t>
  </si>
  <si>
    <t>豊川美園</t>
  </si>
  <si>
    <t>大嵐富山</t>
  </si>
  <si>
    <t>豊橋市</t>
  </si>
  <si>
    <t>田原市</t>
  </si>
  <si>
    <t>豊橋東部</t>
  </si>
  <si>
    <t>豊橋南部</t>
  </si>
  <si>
    <t>豊橋西部</t>
  </si>
  <si>
    <t>豊橋上地</t>
  </si>
  <si>
    <t>豊橋鷹丘</t>
  </si>
  <si>
    <t>泉</t>
  </si>
  <si>
    <t>豊橋多米</t>
  </si>
  <si>
    <t>福江</t>
  </si>
  <si>
    <t>豊橋飯村</t>
  </si>
  <si>
    <t>豊橋花田</t>
  </si>
  <si>
    <t>豊橋吉田方</t>
  </si>
  <si>
    <t>豊橋北山</t>
  </si>
  <si>
    <t>豊橋向山</t>
  </si>
  <si>
    <t>豊橋栄</t>
  </si>
  <si>
    <t>豊橋上野</t>
  </si>
  <si>
    <t>豊橋豊岡</t>
  </si>
  <si>
    <t>豊橋東岩田</t>
  </si>
  <si>
    <t>豊橋西口</t>
  </si>
  <si>
    <t>豊橋磯辺</t>
  </si>
  <si>
    <t>豊橋南栄</t>
  </si>
  <si>
    <t>豊橋佐藤町</t>
  </si>
  <si>
    <t>豊橋曙</t>
  </si>
  <si>
    <t>三 河 地 区</t>
  </si>
  <si>
    <t>刈谷市</t>
  </si>
  <si>
    <t>高浜市</t>
  </si>
  <si>
    <t>碧南市</t>
  </si>
  <si>
    <t>安城市</t>
  </si>
  <si>
    <t>知立市</t>
  </si>
  <si>
    <t>岡崎市</t>
  </si>
  <si>
    <t>西尾市</t>
  </si>
  <si>
    <t>蒲郡市</t>
  </si>
  <si>
    <t>豊橋市</t>
  </si>
  <si>
    <t>△</t>
  </si>
  <si>
    <t>刈谷市</t>
  </si>
  <si>
    <t>安城市</t>
  </si>
  <si>
    <t>刈谷恩田</t>
  </si>
  <si>
    <t>小垣江</t>
  </si>
  <si>
    <t>富士松</t>
  </si>
  <si>
    <t>安城西部</t>
  </si>
  <si>
    <t>刈谷愛教大前</t>
  </si>
  <si>
    <t>安城南部</t>
  </si>
  <si>
    <t>安城和泉</t>
  </si>
  <si>
    <t>今村</t>
  </si>
  <si>
    <t>安城今池町</t>
  </si>
  <si>
    <t>高浜市</t>
  </si>
  <si>
    <t>石橋団地</t>
  </si>
  <si>
    <t>桜井</t>
  </si>
  <si>
    <t>二本木</t>
  </si>
  <si>
    <t>安城明祥</t>
  </si>
  <si>
    <t>碧南市</t>
  </si>
  <si>
    <t>知立市</t>
  </si>
  <si>
    <t>鷲塚</t>
  </si>
  <si>
    <t>知立(前島)</t>
  </si>
  <si>
    <t>知立西部</t>
  </si>
  <si>
    <t>知立南部</t>
  </si>
  <si>
    <t>知立谷田</t>
  </si>
  <si>
    <t>藤岡</t>
  </si>
  <si>
    <t>小原</t>
  </si>
  <si>
    <t>九久平</t>
  </si>
  <si>
    <t>足助</t>
  </si>
  <si>
    <t>豊田美山</t>
  </si>
  <si>
    <t>土橋</t>
  </si>
  <si>
    <t>豊田スタジアム</t>
  </si>
  <si>
    <t>三好</t>
  </si>
  <si>
    <t>三河高岡</t>
  </si>
  <si>
    <t>三好莇生</t>
  </si>
  <si>
    <t>三好ヶ丘</t>
  </si>
  <si>
    <t>豊田乙部ヶ丘</t>
  </si>
  <si>
    <t>保見</t>
  </si>
  <si>
    <t>西中金</t>
  </si>
  <si>
    <t>岡崎市</t>
  </si>
  <si>
    <t>幸田</t>
  </si>
  <si>
    <t>岡崎上和田</t>
  </si>
  <si>
    <t>六ツ美</t>
  </si>
  <si>
    <t>六ツ美北</t>
  </si>
  <si>
    <t>三江島</t>
  </si>
  <si>
    <t>米津</t>
  </si>
  <si>
    <t>三河一色</t>
  </si>
  <si>
    <t>岡崎上地台</t>
  </si>
  <si>
    <t>吉良吉田</t>
  </si>
  <si>
    <t>吉良白浜</t>
  </si>
  <si>
    <t>上横須賀</t>
  </si>
  <si>
    <t>西幡豆</t>
  </si>
  <si>
    <t>土呂</t>
  </si>
  <si>
    <t>岡崎青野</t>
  </si>
  <si>
    <t>岩津</t>
  </si>
  <si>
    <t>河合</t>
  </si>
  <si>
    <t>蒲郡</t>
  </si>
  <si>
    <t>新城西</t>
  </si>
  <si>
    <t>新城東</t>
  </si>
  <si>
    <t>三河大海ＡＭ</t>
  </si>
  <si>
    <t xml:space="preserve">豊川(西本) </t>
  </si>
  <si>
    <t>豊川中条</t>
  </si>
  <si>
    <t>豊川諏訪</t>
  </si>
  <si>
    <t>牛久保(中村)</t>
  </si>
  <si>
    <t>作手</t>
  </si>
  <si>
    <t>牛久保(大万)</t>
  </si>
  <si>
    <t>三河大野</t>
  </si>
  <si>
    <t>豊川蔵子</t>
  </si>
  <si>
    <t>海老</t>
  </si>
  <si>
    <t>豊川国府</t>
  </si>
  <si>
    <t>豊川八南</t>
  </si>
  <si>
    <t>御油</t>
  </si>
  <si>
    <t>三河一宮</t>
  </si>
  <si>
    <t>田口</t>
  </si>
  <si>
    <t>名倉</t>
  </si>
  <si>
    <t>津具</t>
  </si>
  <si>
    <t>設楽三輪</t>
  </si>
  <si>
    <t>三河本郷</t>
  </si>
  <si>
    <t>豊橋中央(佐久間)</t>
  </si>
  <si>
    <t>田原</t>
  </si>
  <si>
    <t>赤羽根</t>
  </si>
  <si>
    <t>豊橋植田</t>
  </si>
  <si>
    <t>豊橋北部</t>
  </si>
  <si>
    <t>豊橋玉川</t>
  </si>
  <si>
    <t>豊橋牛川</t>
  </si>
  <si>
    <t>二川</t>
  </si>
  <si>
    <t>豊橋大岩南</t>
  </si>
  <si>
    <t>豊橋技科大前</t>
  </si>
  <si>
    <t>豊橋大村</t>
  </si>
  <si>
    <t>豊橋レイクタウン</t>
  </si>
  <si>
    <t>老津</t>
  </si>
  <si>
    <t>豊橋野依</t>
  </si>
  <si>
    <t>牛久保(中部大万)</t>
  </si>
  <si>
    <t>東郷白鳥</t>
  </si>
  <si>
    <t>江南まんだら寺前</t>
  </si>
  <si>
    <t>*西区　平田含む</t>
  </si>
  <si>
    <t>中日興業株式会社</t>
  </si>
  <si>
    <t>勝川</t>
  </si>
  <si>
    <t>勝川東部</t>
  </si>
  <si>
    <t>東刈谷</t>
  </si>
  <si>
    <t>平田</t>
  </si>
  <si>
    <t>中水野</t>
  </si>
  <si>
    <t>長久手北部</t>
  </si>
  <si>
    <t>昭和高校前</t>
  </si>
  <si>
    <t>浅間町</t>
  </si>
  <si>
    <t>新栄</t>
  </si>
  <si>
    <t>上前津</t>
  </si>
  <si>
    <t>久屋大通</t>
  </si>
  <si>
    <t>浄水四郷</t>
  </si>
  <si>
    <t>上社南</t>
  </si>
  <si>
    <t>上社</t>
  </si>
  <si>
    <t>本宿</t>
  </si>
  <si>
    <t>美合南部</t>
  </si>
  <si>
    <t>美合北部</t>
  </si>
  <si>
    <t>春日井高校前</t>
  </si>
  <si>
    <t>岩倉東部</t>
  </si>
  <si>
    <t>あま清洲</t>
  </si>
  <si>
    <t>瀬戸東</t>
  </si>
  <si>
    <t>岡崎井田</t>
  </si>
  <si>
    <t>藤が丘</t>
  </si>
  <si>
    <t>平和が丘</t>
  </si>
  <si>
    <t>旭</t>
  </si>
  <si>
    <t>道徳（旧泉楽通）</t>
  </si>
  <si>
    <t>２０１９年２月</t>
  </si>
  <si>
    <t>碧南新川</t>
  </si>
  <si>
    <t>廃店</t>
  </si>
  <si>
    <t>廃店</t>
  </si>
  <si>
    <t>廃店</t>
  </si>
  <si>
    <t>植田北部（旧一本松）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</si>
</sst>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_);[Red]\(#,##0\)"/>
    <numFmt numFmtId="178" formatCode="m&quot;月&quot;d&quot;日&quot;\(aaa\)"/>
    <numFmt numFmtId="179" formatCode="#,##0_ "/>
    <numFmt numFmtId="180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ＭＳ ゴシック"/>
      <family val="3"/>
    </font>
    <font>
      <sz val="20"/>
      <name val="HG丸ｺﾞｼｯｸM-PRO"/>
      <family val="3"/>
    </font>
    <font>
      <sz val="12"/>
      <name val="ＭＳ 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8"/>
      <name val="ＭＳ Ｐゴシック"/>
      <family val="3"/>
    </font>
    <font>
      <sz val="16"/>
      <color indexed="12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176" fontId="4" fillId="0" borderId="0" xfId="48" applyNumberFormat="1" applyFont="1" applyAlignment="1">
      <alignment shrinkToFit="1"/>
    </xf>
    <xf numFmtId="176" fontId="3" fillId="0" borderId="0" xfId="48" applyNumberFormat="1" applyFont="1" applyAlignment="1">
      <alignment shrinkToFit="1"/>
    </xf>
    <xf numFmtId="176" fontId="4" fillId="0" borderId="0" xfId="48" applyNumberFormat="1" applyFont="1" applyBorder="1" applyAlignment="1">
      <alignment shrinkToFit="1"/>
    </xf>
    <xf numFmtId="176" fontId="4" fillId="0" borderId="10" xfId="48" applyNumberFormat="1" applyFont="1" applyBorder="1" applyAlignment="1">
      <alignment shrinkToFit="1"/>
    </xf>
    <xf numFmtId="176" fontId="4" fillId="0" borderId="11" xfId="48" applyNumberFormat="1" applyFont="1" applyBorder="1" applyAlignment="1">
      <alignment shrinkToFit="1"/>
    </xf>
    <xf numFmtId="176" fontId="0" fillId="0" borderId="0" xfId="0" applyNumberFormat="1" applyAlignment="1">
      <alignment shrinkToFit="1"/>
    </xf>
    <xf numFmtId="176" fontId="5" fillId="0" borderId="0" xfId="48" applyNumberFormat="1" applyFont="1" applyAlignment="1">
      <alignment shrinkToFit="1"/>
    </xf>
    <xf numFmtId="176" fontId="4" fillId="0" borderId="0" xfId="0" applyNumberFormat="1" applyFont="1" applyAlignment="1">
      <alignment shrinkToFit="1"/>
    </xf>
    <xf numFmtId="176" fontId="3" fillId="0" borderId="0" xfId="48" applyNumberFormat="1" applyFont="1" applyBorder="1" applyAlignment="1">
      <alignment shrinkToFit="1"/>
    </xf>
    <xf numFmtId="176" fontId="4" fillId="0" borderId="0" xfId="48" applyNumberFormat="1" applyFont="1" applyBorder="1" applyAlignment="1" applyProtection="1">
      <alignment horizontal="center" shrinkToFit="1"/>
      <protection locked="0"/>
    </xf>
    <xf numFmtId="176" fontId="4" fillId="0" borderId="10" xfId="48" applyNumberFormat="1" applyFont="1" applyBorder="1" applyAlignment="1" applyProtection="1">
      <alignment horizontal="center" shrinkToFit="1"/>
      <protection locked="0"/>
    </xf>
    <xf numFmtId="176" fontId="4" fillId="0" borderId="12" xfId="48" applyNumberFormat="1" applyFont="1" applyBorder="1" applyAlignment="1" applyProtection="1">
      <alignment shrinkToFit="1"/>
      <protection locked="0"/>
    </xf>
    <xf numFmtId="176" fontId="4" fillId="0" borderId="11" xfId="48" applyNumberFormat="1" applyFont="1" applyBorder="1" applyAlignment="1" applyProtection="1">
      <alignment shrinkToFit="1"/>
      <protection locked="0"/>
    </xf>
    <xf numFmtId="176" fontId="4" fillId="0" borderId="11" xfId="48" applyNumberFormat="1" applyFont="1" applyFill="1" applyBorder="1" applyAlignment="1" applyProtection="1">
      <alignment shrinkToFit="1"/>
      <protection locked="0"/>
    </xf>
    <xf numFmtId="176" fontId="4" fillId="0" borderId="13" xfId="48" applyNumberFormat="1" applyFont="1" applyBorder="1" applyAlignment="1">
      <alignment horizontal="right" shrinkToFit="1"/>
    </xf>
    <xf numFmtId="176" fontId="4" fillId="0" borderId="14" xfId="48" applyNumberFormat="1" applyFont="1" applyBorder="1" applyAlignment="1">
      <alignment vertical="center" shrinkToFit="1"/>
    </xf>
    <xf numFmtId="176" fontId="4" fillId="0" borderId="12" xfId="48" applyNumberFormat="1" applyFont="1" applyBorder="1" applyAlignment="1" applyProtection="1">
      <alignment vertical="center" shrinkToFit="1"/>
      <protection locked="0"/>
    </xf>
    <xf numFmtId="176" fontId="4" fillId="0" borderId="15" xfId="48" applyNumberFormat="1" applyFont="1" applyBorder="1" applyAlignment="1">
      <alignment vertical="center" shrinkToFit="1"/>
    </xf>
    <xf numFmtId="176" fontId="4" fillId="0" borderId="11" xfId="48" applyNumberFormat="1" applyFont="1" applyBorder="1" applyAlignment="1" applyProtection="1">
      <alignment vertical="center" shrinkToFit="1"/>
      <protection locked="0"/>
    </xf>
    <xf numFmtId="176" fontId="4" fillId="0" borderId="11" xfId="48" applyNumberFormat="1" applyFont="1" applyFill="1" applyBorder="1" applyAlignment="1" applyProtection="1">
      <alignment vertical="center" shrinkToFit="1"/>
      <protection locked="0"/>
    </xf>
    <xf numFmtId="176" fontId="4" fillId="0" borderId="15" xfId="48" applyNumberFormat="1" applyFont="1" applyFill="1" applyBorder="1" applyAlignment="1">
      <alignment vertical="center" shrinkToFit="1"/>
    </xf>
    <xf numFmtId="176" fontId="4" fillId="0" borderId="16" xfId="48" applyNumberFormat="1" applyFont="1" applyBorder="1" applyAlignment="1">
      <alignment vertical="center" shrinkToFit="1"/>
    </xf>
    <xf numFmtId="176" fontId="4" fillId="0" borderId="13" xfId="48" applyNumberFormat="1" applyFont="1" applyBorder="1" applyAlignment="1">
      <alignment horizontal="right" vertical="center" shrinkToFit="1"/>
    </xf>
    <xf numFmtId="176" fontId="4" fillId="0" borderId="17" xfId="48" applyNumberFormat="1" applyFont="1" applyBorder="1" applyAlignment="1">
      <alignment horizontal="distributed" vertical="center" shrinkToFit="1"/>
    </xf>
    <xf numFmtId="176" fontId="4" fillId="0" borderId="18" xfId="48" applyNumberFormat="1" applyFont="1" applyBorder="1" applyAlignment="1">
      <alignment horizontal="distributed" vertical="center" shrinkToFit="1"/>
    </xf>
    <xf numFmtId="176" fontId="4" fillId="0" borderId="18" xfId="48" applyNumberFormat="1" applyFont="1" applyFill="1" applyBorder="1" applyAlignment="1">
      <alignment horizontal="distributed" vertical="center" shrinkToFit="1"/>
    </xf>
    <xf numFmtId="176" fontId="4" fillId="0" borderId="19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 applyProtection="1">
      <alignment shrinkToFit="1"/>
      <protection locked="0"/>
    </xf>
    <xf numFmtId="176" fontId="4" fillId="0" borderId="0" xfId="48" applyNumberFormat="1" applyFont="1" applyFill="1" applyBorder="1" applyAlignment="1" applyProtection="1">
      <alignment shrinkToFit="1"/>
      <protection locked="0"/>
    </xf>
    <xf numFmtId="176" fontId="0" fillId="0" borderId="0" xfId="0" applyNumberFormat="1" applyBorder="1" applyAlignment="1">
      <alignment shrinkToFit="1"/>
    </xf>
    <xf numFmtId="176" fontId="4" fillId="0" borderId="20" xfId="48" applyNumberFormat="1" applyFont="1" applyBorder="1" applyAlignment="1" applyProtection="1">
      <alignment shrinkToFit="1"/>
      <protection locked="0"/>
    </xf>
    <xf numFmtId="176" fontId="4" fillId="0" borderId="21" xfId="48" applyNumberFormat="1" applyFont="1" applyBorder="1" applyAlignment="1">
      <alignment horizontal="distributed" vertical="center" shrinkToFit="1"/>
    </xf>
    <xf numFmtId="176" fontId="4" fillId="0" borderId="22" xfId="48" applyNumberFormat="1" applyFont="1" applyBorder="1" applyAlignment="1">
      <alignment vertical="center" shrinkToFit="1"/>
    </xf>
    <xf numFmtId="176" fontId="6" fillId="0" borderId="18" xfId="48" applyNumberFormat="1" applyFont="1" applyBorder="1" applyAlignment="1">
      <alignment horizontal="distributed" vertical="center" shrinkToFit="1"/>
    </xf>
    <xf numFmtId="176" fontId="4" fillId="0" borderId="11" xfId="48" applyNumberFormat="1" applyFont="1" applyBorder="1" applyAlignment="1">
      <alignment vertical="center" shrinkToFit="1"/>
    </xf>
    <xf numFmtId="176" fontId="4" fillId="0" borderId="23" xfId="48" applyNumberFormat="1" applyFont="1" applyBorder="1" applyAlignment="1">
      <alignment horizontal="distributed" vertical="center" shrinkToFit="1"/>
    </xf>
    <xf numFmtId="176" fontId="7" fillId="0" borderId="0" xfId="0" applyNumberFormat="1" applyFont="1" applyAlignment="1">
      <alignment shrinkToFit="1"/>
    </xf>
    <xf numFmtId="176" fontId="0" fillId="0" borderId="0" xfId="0" applyNumberFormat="1" applyAlignment="1">
      <alignment horizontal="center" shrinkToFit="1"/>
    </xf>
    <xf numFmtId="176" fontId="0" fillId="0" borderId="0" xfId="0" applyNumberFormat="1" applyAlignment="1">
      <alignment horizontal="right" vertical="center" shrinkToFit="1"/>
    </xf>
    <xf numFmtId="176" fontId="4" fillId="33" borderId="20" xfId="48" applyNumberFormat="1" applyFont="1" applyFill="1" applyBorder="1" applyAlignment="1" applyProtection="1">
      <alignment shrinkToFit="1"/>
      <protection locked="0"/>
    </xf>
    <xf numFmtId="176" fontId="7" fillId="0" borderId="0" xfId="0" applyNumberFormat="1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0" xfId="48" applyNumberFormat="1" applyFont="1" applyFill="1" applyAlignment="1">
      <alignment shrinkToFit="1"/>
    </xf>
    <xf numFmtId="176" fontId="7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shrinkToFit="1"/>
    </xf>
    <xf numFmtId="176" fontId="4" fillId="0" borderId="24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vertical="center" shrinkToFit="1"/>
    </xf>
    <xf numFmtId="176" fontId="7" fillId="0" borderId="0" xfId="48" applyNumberFormat="1" applyFont="1" applyBorder="1" applyAlignment="1">
      <alignment horizontal="left" vertical="center" shrinkToFit="1"/>
    </xf>
    <xf numFmtId="176" fontId="0" fillId="0" borderId="18" xfId="48" applyNumberFormat="1" applyFont="1" applyBorder="1" applyAlignment="1">
      <alignment horizontal="distributed" vertical="center" shrinkToFit="1"/>
    </xf>
    <xf numFmtId="176" fontId="4" fillId="0" borderId="20" xfId="48" applyNumberFormat="1" applyFont="1" applyFill="1" applyBorder="1" applyAlignment="1" applyProtection="1">
      <alignment vertical="center" shrinkToFit="1"/>
      <protection locked="0"/>
    </xf>
    <xf numFmtId="176" fontId="4" fillId="0" borderId="13" xfId="48" applyNumberFormat="1" applyFont="1" applyBorder="1" applyAlignment="1">
      <alignment vertical="center" shrinkToFit="1"/>
    </xf>
    <xf numFmtId="176" fontId="4" fillId="0" borderId="20" xfId="48" applyNumberFormat="1" applyFont="1" applyBorder="1" applyAlignment="1" applyProtection="1">
      <alignment vertical="center" shrinkToFit="1"/>
      <protection locked="0"/>
    </xf>
    <xf numFmtId="176" fontId="4" fillId="0" borderId="25" xfId="48" applyNumberFormat="1" applyFont="1" applyBorder="1" applyAlignment="1">
      <alignment vertical="center" shrinkToFit="1"/>
    </xf>
    <xf numFmtId="176" fontId="4" fillId="0" borderId="26" xfId="48" applyNumberFormat="1" applyFont="1" applyBorder="1" applyAlignment="1">
      <alignment vertical="center" shrinkToFit="1"/>
    </xf>
    <xf numFmtId="176" fontId="4" fillId="0" borderId="11" xfId="48" applyNumberFormat="1" applyFont="1" applyFill="1" applyBorder="1" applyAlignment="1">
      <alignment vertical="center" shrinkToFit="1"/>
    </xf>
    <xf numFmtId="176" fontId="4" fillId="0" borderId="27" xfId="48" applyNumberFormat="1" applyFont="1" applyBorder="1" applyAlignment="1">
      <alignment vertical="center" shrinkToFit="1"/>
    </xf>
    <xf numFmtId="176" fontId="4" fillId="0" borderId="28" xfId="48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0" fillId="0" borderId="18" xfId="48" applyNumberFormat="1" applyFont="1" applyBorder="1" applyAlignment="1">
      <alignment horizontal="distributed" vertical="center" shrinkToFit="1"/>
    </xf>
    <xf numFmtId="176" fontId="4" fillId="34" borderId="29" xfId="48" applyNumberFormat="1" applyFont="1" applyFill="1" applyBorder="1" applyAlignment="1">
      <alignment horizontal="distributed" vertical="center" shrinkToFit="1"/>
    </xf>
    <xf numFmtId="176" fontId="4" fillId="34" borderId="30" xfId="48" applyNumberFormat="1" applyFont="1" applyFill="1" applyBorder="1" applyAlignment="1">
      <alignment horizontal="distributed" vertical="center" shrinkToFit="1"/>
    </xf>
    <xf numFmtId="176" fontId="4" fillId="34" borderId="31" xfId="48" applyNumberFormat="1" applyFont="1" applyFill="1" applyBorder="1" applyAlignment="1">
      <alignment horizontal="distributed" vertical="center" shrinkToFit="1"/>
    </xf>
    <xf numFmtId="176" fontId="4" fillId="34" borderId="30" xfId="48" applyNumberFormat="1" applyFont="1" applyFill="1" applyBorder="1" applyAlignment="1">
      <alignment horizontal="distributed" vertical="distributed" shrinkToFit="1"/>
    </xf>
    <xf numFmtId="176" fontId="4" fillId="34" borderId="31" xfId="48" applyNumberFormat="1" applyFont="1" applyFill="1" applyBorder="1" applyAlignment="1">
      <alignment horizontal="distributed" vertical="distributed" shrinkToFit="1"/>
    </xf>
    <xf numFmtId="176" fontId="4" fillId="34" borderId="21" xfId="48" applyNumberFormat="1" applyFont="1" applyFill="1" applyBorder="1" applyAlignment="1">
      <alignment horizontal="distributed" vertical="center" shrinkToFit="1"/>
    </xf>
    <xf numFmtId="176" fontId="4" fillId="34" borderId="22" xfId="48" applyNumberFormat="1" applyFont="1" applyFill="1" applyBorder="1" applyAlignment="1">
      <alignment horizontal="distributed" vertical="center" shrinkToFit="1"/>
    </xf>
    <xf numFmtId="176" fontId="4" fillId="34" borderId="20" xfId="48" applyNumberFormat="1" applyFont="1" applyFill="1" applyBorder="1" applyAlignment="1">
      <alignment horizontal="distributed" vertical="center" shrinkToFit="1"/>
    </xf>
    <xf numFmtId="176" fontId="4" fillId="0" borderId="15" xfId="48" applyNumberFormat="1" applyFont="1" applyBorder="1" applyAlignment="1">
      <alignment shrinkToFit="1"/>
    </xf>
    <xf numFmtId="176" fontId="4" fillId="0" borderId="18" xfId="48" applyNumberFormat="1" applyFont="1" applyBorder="1" applyAlignment="1">
      <alignment shrinkToFit="1"/>
    </xf>
    <xf numFmtId="0" fontId="0" fillId="0" borderId="0" xfId="48" applyNumberFormat="1" applyFont="1" applyAlignment="1" applyProtection="1">
      <alignment/>
      <protection locked="0"/>
    </xf>
    <xf numFmtId="0" fontId="7" fillId="0" borderId="0" xfId="0" applyFont="1" applyAlignment="1">
      <alignment vertical="center" shrinkToFit="1"/>
    </xf>
    <xf numFmtId="176" fontId="4" fillId="0" borderId="26" xfId="48" applyNumberFormat="1" applyFont="1" applyBorder="1" applyAlignment="1">
      <alignment shrinkToFit="1"/>
    </xf>
    <xf numFmtId="176" fontId="0" fillId="0" borderId="32" xfId="0" applyNumberFormat="1" applyBorder="1" applyAlignment="1">
      <alignment shrinkToFit="1"/>
    </xf>
    <xf numFmtId="0" fontId="0" fillId="0" borderId="0" xfId="0" applyAlignment="1">
      <alignment shrinkToFit="1"/>
    </xf>
    <xf numFmtId="0" fontId="11" fillId="0" borderId="0" xfId="0" applyFont="1" applyAlignment="1">
      <alignment/>
    </xf>
    <xf numFmtId="0" fontId="10" fillId="0" borderId="33" xfId="0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horizontal="distributed"/>
    </xf>
    <xf numFmtId="0" fontId="11" fillId="0" borderId="35" xfId="0" applyFont="1" applyFill="1" applyBorder="1" applyAlignment="1">
      <alignment/>
    </xf>
    <xf numFmtId="0" fontId="10" fillId="0" borderId="36" xfId="0" applyFont="1" applyFill="1" applyBorder="1" applyAlignment="1">
      <alignment vertical="center"/>
    </xf>
    <xf numFmtId="179" fontId="13" fillId="0" borderId="36" xfId="0" applyNumberFormat="1" applyFont="1" applyFill="1" applyBorder="1" applyAlignment="1">
      <alignment horizontal="center" vertical="center" wrapText="1"/>
    </xf>
    <xf numFmtId="179" fontId="13" fillId="0" borderId="37" xfId="0" applyNumberFormat="1" applyFont="1" applyFill="1" applyBorder="1" applyAlignment="1">
      <alignment horizontal="center" vertical="center" wrapText="1"/>
    </xf>
    <xf numFmtId="177" fontId="10" fillId="0" borderId="33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179" fontId="13" fillId="0" borderId="38" xfId="0" applyNumberFormat="1" applyFont="1" applyFill="1" applyBorder="1" applyAlignment="1">
      <alignment horizontal="center" vertical="center" wrapText="1"/>
    </xf>
    <xf numFmtId="179" fontId="13" fillId="0" borderId="39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40" xfId="0" applyFont="1" applyFill="1" applyBorder="1" applyAlignment="1">
      <alignment vertical="top"/>
    </xf>
    <xf numFmtId="0" fontId="10" fillId="0" borderId="39" xfId="0" applyFont="1" applyFill="1" applyBorder="1" applyAlignment="1">
      <alignment vertical="top"/>
    </xf>
    <xf numFmtId="0" fontId="10" fillId="0" borderId="35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176" fontId="14" fillId="0" borderId="40" xfId="0" applyNumberFormat="1" applyFont="1" applyFill="1" applyBorder="1" applyAlignment="1">
      <alignment horizontal="left" shrinkToFit="1"/>
    </xf>
    <xf numFmtId="176" fontId="4" fillId="0" borderId="0" xfId="48" applyNumberFormat="1" applyFont="1" applyBorder="1" applyAlignment="1" applyProtection="1">
      <alignment vertical="center" shrinkToFit="1"/>
      <protection locked="0"/>
    </xf>
    <xf numFmtId="176" fontId="4" fillId="33" borderId="0" xfId="48" applyNumberFormat="1" applyFont="1" applyFill="1" applyBorder="1" applyAlignment="1" applyProtection="1">
      <alignment shrinkToFit="1"/>
      <protection locked="0"/>
    </xf>
    <xf numFmtId="176" fontId="4" fillId="0" borderId="12" xfId="48" applyNumberFormat="1" applyFont="1" applyBorder="1" applyAlignment="1">
      <alignment shrinkToFit="1"/>
    </xf>
    <xf numFmtId="176" fontId="4" fillId="0" borderId="0" xfId="48" applyNumberFormat="1" applyFont="1" applyFill="1" applyBorder="1" applyAlignment="1">
      <alignment horizontal="distributed" vertical="center" shrinkToFit="1"/>
    </xf>
    <xf numFmtId="176" fontId="14" fillId="0" borderId="0" xfId="0" applyNumberFormat="1" applyFont="1" applyFill="1" applyBorder="1" applyAlignment="1">
      <alignment horizontal="left" shrinkToFit="1"/>
    </xf>
    <xf numFmtId="0" fontId="11" fillId="0" borderId="36" xfId="0" applyFont="1" applyBorder="1" applyAlignment="1">
      <alignment/>
    </xf>
    <xf numFmtId="176" fontId="9" fillId="0" borderId="14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vertical="center" wrapText="1" shrinkToFit="1"/>
    </xf>
    <xf numFmtId="176" fontId="15" fillId="0" borderId="40" xfId="0" applyNumberFormat="1" applyFont="1" applyFill="1" applyBorder="1" applyAlignment="1">
      <alignment horizontal="left" vertical="top"/>
    </xf>
    <xf numFmtId="176" fontId="9" fillId="34" borderId="29" xfId="0" applyNumberFormat="1" applyFont="1" applyFill="1" applyBorder="1" applyAlignment="1">
      <alignment horizontal="distributed" vertical="center" shrinkToFit="1"/>
    </xf>
    <xf numFmtId="176" fontId="9" fillId="34" borderId="30" xfId="0" applyNumberFormat="1" applyFont="1" applyFill="1" applyBorder="1" applyAlignment="1">
      <alignment horizontal="distributed" vertical="center" shrinkToFit="1"/>
    </xf>
    <xf numFmtId="176" fontId="9" fillId="34" borderId="31" xfId="0" applyNumberFormat="1" applyFont="1" applyFill="1" applyBorder="1" applyAlignment="1">
      <alignment horizontal="distributed" vertical="center" shrinkToFit="1"/>
    </xf>
    <xf numFmtId="176" fontId="9" fillId="0" borderId="17" xfId="0" applyNumberFormat="1" applyFont="1" applyBorder="1" applyAlignment="1">
      <alignment horizontal="distributed" vertical="center" shrinkToFit="1"/>
    </xf>
    <xf numFmtId="176" fontId="7" fillId="0" borderId="0" xfId="0" applyNumberFormat="1" applyFont="1" applyAlignment="1">
      <alignment horizontal="right" vertical="center" shrinkToFit="1"/>
    </xf>
    <xf numFmtId="176" fontId="9" fillId="0" borderId="18" xfId="0" applyNumberFormat="1" applyFont="1" applyBorder="1" applyAlignment="1">
      <alignment horizontal="distributed"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9" fillId="0" borderId="29" xfId="0" applyNumberFormat="1" applyFont="1" applyBorder="1" applyAlignment="1">
      <alignment horizontal="distributed" vertical="center" shrinkToFit="1"/>
    </xf>
    <xf numFmtId="176" fontId="9" fillId="0" borderId="41" xfId="0" applyNumberFormat="1" applyFont="1" applyBorder="1" applyAlignment="1">
      <alignment vertical="center" shrinkToFit="1"/>
    </xf>
    <xf numFmtId="176" fontId="9" fillId="0" borderId="31" xfId="0" applyNumberFormat="1" applyFont="1" applyBorder="1" applyAlignment="1">
      <alignment vertical="center" shrinkToFit="1"/>
    </xf>
    <xf numFmtId="176" fontId="3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horizontal="center" shrinkToFit="1"/>
    </xf>
    <xf numFmtId="58" fontId="4" fillId="0" borderId="0" xfId="48" applyNumberFormat="1" applyFont="1" applyBorder="1" applyAlignment="1" applyProtection="1">
      <alignment horizontal="center" shrinkToFit="1"/>
      <protection locked="0"/>
    </xf>
    <xf numFmtId="176" fontId="3" fillId="0" borderId="0" xfId="0" applyNumberFormat="1" applyFont="1" applyAlignment="1">
      <alignment horizontal="distributed" vertical="center" shrinkToFit="1"/>
    </xf>
    <xf numFmtId="0" fontId="0" fillId="0" borderId="0" xfId="48" applyNumberFormat="1" applyFont="1" applyAlignment="1" applyProtection="1">
      <alignment/>
      <protection locked="0"/>
    </xf>
    <xf numFmtId="176" fontId="7" fillId="0" borderId="17" xfId="48" applyNumberFormat="1" applyFont="1" applyBorder="1" applyAlignment="1">
      <alignment horizontal="distributed" vertical="center" shrinkToFit="1"/>
    </xf>
    <xf numFmtId="176" fontId="7" fillId="0" borderId="18" xfId="48" applyNumberFormat="1" applyFont="1" applyBorder="1" applyAlignment="1">
      <alignment horizontal="distributed" vertical="center" shrinkToFit="1"/>
    </xf>
    <xf numFmtId="176" fontId="4" fillId="0" borderId="11" xfId="48" applyNumberFormat="1" applyFont="1" applyFill="1" applyBorder="1" applyAlignment="1">
      <alignment shrinkToFit="1"/>
    </xf>
    <xf numFmtId="176" fontId="4" fillId="35" borderId="17" xfId="48" applyNumberFormat="1" applyFont="1" applyFill="1" applyBorder="1" applyAlignment="1">
      <alignment horizontal="distributed" vertical="center" shrinkToFit="1"/>
    </xf>
    <xf numFmtId="176" fontId="4" fillId="35" borderId="14" xfId="48" applyNumberFormat="1" applyFont="1" applyFill="1" applyBorder="1" applyAlignment="1">
      <alignment horizontal="distributed" vertical="center" shrinkToFit="1"/>
    </xf>
    <xf numFmtId="176" fontId="4" fillId="35" borderId="12" xfId="48" applyNumberFormat="1" applyFont="1" applyFill="1" applyBorder="1" applyAlignment="1">
      <alignment horizontal="distributed" vertical="center" shrinkToFit="1"/>
    </xf>
    <xf numFmtId="176" fontId="4" fillId="35" borderId="19" xfId="48" applyNumberFormat="1" applyFont="1" applyFill="1" applyBorder="1" applyAlignment="1">
      <alignment horizontal="distributed" vertical="center" shrinkToFit="1"/>
    </xf>
    <xf numFmtId="176" fontId="4" fillId="35" borderId="16" xfId="48" applyNumberFormat="1" applyFont="1" applyFill="1" applyBorder="1" applyAlignment="1">
      <alignment vertical="center" shrinkToFit="1"/>
    </xf>
    <xf numFmtId="176" fontId="4" fillId="35" borderId="13" xfId="48" applyNumberFormat="1" applyFont="1" applyFill="1" applyBorder="1" applyAlignment="1">
      <alignment vertical="center" shrinkToFit="1"/>
    </xf>
    <xf numFmtId="176" fontId="4" fillId="0" borderId="42" xfId="48" applyNumberFormat="1" applyFont="1" applyBorder="1" applyAlignment="1">
      <alignment horizontal="distributed" vertical="center" shrinkToFit="1"/>
    </xf>
    <xf numFmtId="176" fontId="4" fillId="0" borderId="42" xfId="48" applyNumberFormat="1" applyFont="1" applyBorder="1" applyAlignment="1">
      <alignment vertical="center" shrinkToFit="1"/>
    </xf>
    <xf numFmtId="176" fontId="4" fillId="0" borderId="42" xfId="48" applyNumberFormat="1" applyFont="1" applyBorder="1" applyAlignment="1" applyProtection="1">
      <alignment shrinkToFit="1"/>
      <protection locked="0"/>
    </xf>
    <xf numFmtId="176" fontId="7" fillId="0" borderId="0" xfId="0" applyNumberFormat="1" applyFont="1" applyAlignment="1">
      <alignment horizontal="left" vertical="center" wrapText="1" shrinkToFit="1"/>
    </xf>
    <xf numFmtId="176" fontId="4" fillId="0" borderId="26" xfId="48" applyNumberFormat="1" applyFont="1" applyBorder="1" applyAlignment="1" applyProtection="1">
      <alignment vertical="center" shrinkToFit="1"/>
      <protection locked="0"/>
    </xf>
    <xf numFmtId="176" fontId="0" fillId="0" borderId="23" xfId="48" applyNumberFormat="1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shrinkToFit="1"/>
    </xf>
    <xf numFmtId="176" fontId="4" fillId="0" borderId="43" xfId="48" applyNumberFormat="1" applyFont="1" applyBorder="1" applyAlignment="1">
      <alignment horizontal="distributed" vertical="center" shrinkToFit="1"/>
    </xf>
    <xf numFmtId="176" fontId="4" fillId="0" borderId="44" xfId="48" applyNumberFormat="1" applyFont="1" applyBorder="1" applyAlignment="1">
      <alignment vertical="center" shrinkToFit="1"/>
    </xf>
    <xf numFmtId="176" fontId="4" fillId="0" borderId="45" xfId="48" applyNumberFormat="1" applyFont="1" applyBorder="1" applyAlignment="1">
      <alignment vertical="center" shrinkToFit="1"/>
    </xf>
    <xf numFmtId="176" fontId="16" fillId="0" borderId="0" xfId="0" applyNumberFormat="1" applyFont="1" applyAlignment="1">
      <alignment horizontal="left" vertical="center" shrinkToFit="1"/>
    </xf>
    <xf numFmtId="176" fontId="16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distributed" vertical="center" shrinkToFit="1"/>
    </xf>
    <xf numFmtId="176" fontId="16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176" fontId="3" fillId="0" borderId="10" xfId="0" applyNumberFormat="1" applyFont="1" applyBorder="1" applyAlignment="1">
      <alignment vertical="center"/>
    </xf>
    <xf numFmtId="176" fontId="4" fillId="0" borderId="46" xfId="48" applyNumberFormat="1" applyFont="1" applyBorder="1" applyAlignment="1">
      <alignment horizontal="distributed" vertical="center" shrinkToFit="1"/>
    </xf>
    <xf numFmtId="176" fontId="4" fillId="0" borderId="46" xfId="48" applyNumberFormat="1" applyFont="1" applyBorder="1" applyAlignment="1">
      <alignment horizontal="distributed" vertical="center"/>
    </xf>
    <xf numFmtId="176" fontId="4" fillId="0" borderId="47" xfId="48" applyNumberFormat="1" applyFont="1" applyBorder="1" applyAlignment="1">
      <alignment horizontal="distributed" vertical="center" shrinkToFit="1"/>
    </xf>
    <xf numFmtId="176" fontId="4" fillId="0" borderId="28" xfId="48" applyNumberFormat="1" applyFont="1" applyBorder="1" applyAlignment="1" applyProtection="1">
      <alignment shrinkToFit="1"/>
      <protection locked="0"/>
    </xf>
    <xf numFmtId="176" fontId="4" fillId="0" borderId="26" xfId="48" applyNumberFormat="1" applyFont="1" applyBorder="1" applyAlignment="1" applyProtection="1">
      <alignment shrinkToFit="1"/>
      <protection locked="0"/>
    </xf>
    <xf numFmtId="176" fontId="4" fillId="0" borderId="0" xfId="48" applyNumberFormat="1" applyFont="1" applyFill="1" applyBorder="1" applyAlignment="1">
      <alignment shrinkToFit="1"/>
    </xf>
    <xf numFmtId="176" fontId="4" fillId="0" borderId="15" xfId="48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distributed" vertical="center" shrinkToFit="1"/>
    </xf>
    <xf numFmtId="176" fontId="4" fillId="0" borderId="12" xfId="48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3" fillId="0" borderId="0" xfId="48" applyNumberFormat="1" applyFont="1" applyAlignment="1">
      <alignment horizontal="distributed" vertical="center" shrinkToFit="1"/>
    </xf>
    <xf numFmtId="176" fontId="4" fillId="0" borderId="17" xfId="48" applyNumberFormat="1" applyFont="1" applyFill="1" applyBorder="1" applyAlignment="1">
      <alignment horizontal="distributed" vertical="center" shrinkToFit="1"/>
    </xf>
    <xf numFmtId="176" fontId="4" fillId="0" borderId="12" xfId="48" applyNumberFormat="1" applyFont="1" applyFill="1" applyBorder="1" applyAlignment="1" applyProtection="1">
      <alignment horizontal="left" shrinkToFit="1"/>
      <protection locked="0"/>
    </xf>
    <xf numFmtId="176" fontId="4" fillId="0" borderId="48" xfId="48" applyNumberFormat="1" applyFont="1" applyBorder="1" applyAlignment="1" applyProtection="1">
      <alignment shrinkToFit="1"/>
      <protection locked="0"/>
    </xf>
    <xf numFmtId="176" fontId="4" fillId="0" borderId="11" xfId="0" applyNumberFormat="1" applyFont="1" applyBorder="1" applyAlignment="1" applyProtection="1">
      <alignment shrinkToFit="1"/>
      <protection locked="0"/>
    </xf>
    <xf numFmtId="176" fontId="4" fillId="0" borderId="20" xfId="48" applyNumberFormat="1" applyFont="1" applyFill="1" applyBorder="1" applyAlignment="1" applyProtection="1">
      <alignment shrinkToFit="1"/>
      <protection locked="0"/>
    </xf>
    <xf numFmtId="176" fontId="9" fillId="0" borderId="0" xfId="48" applyNumberFormat="1" applyFont="1" applyAlignment="1">
      <alignment shrinkToFit="1"/>
    </xf>
    <xf numFmtId="176" fontId="9" fillId="0" borderId="0" xfId="48" applyNumberFormat="1" applyFont="1" applyAlignment="1">
      <alignment horizontal="distributed" vertical="center" shrinkToFit="1"/>
    </xf>
    <xf numFmtId="176" fontId="9" fillId="0" borderId="0" xfId="48" applyNumberFormat="1" applyFont="1" applyBorder="1" applyAlignment="1" applyProtection="1">
      <alignment horizontal="center" shrinkToFit="1"/>
      <protection locked="0"/>
    </xf>
    <xf numFmtId="176" fontId="9" fillId="0" borderId="0" xfId="48" applyNumberFormat="1" applyFont="1" applyBorder="1" applyAlignment="1">
      <alignment shrinkToFit="1"/>
    </xf>
    <xf numFmtId="176" fontId="9" fillId="34" borderId="29" xfId="48" applyNumberFormat="1" applyFont="1" applyFill="1" applyBorder="1" applyAlignment="1">
      <alignment horizontal="distributed" vertical="center" shrinkToFit="1"/>
    </xf>
    <xf numFmtId="176" fontId="9" fillId="34" borderId="30" xfId="48" applyNumberFormat="1" applyFont="1" applyFill="1" applyBorder="1" applyAlignment="1">
      <alignment horizontal="distributed" vertical="center" shrinkToFit="1"/>
    </xf>
    <xf numFmtId="176" fontId="9" fillId="34" borderId="31" xfId="48" applyNumberFormat="1" applyFont="1" applyFill="1" applyBorder="1" applyAlignment="1">
      <alignment horizontal="distributed" vertical="center" shrinkToFit="1"/>
    </xf>
    <xf numFmtId="176" fontId="9" fillId="0" borderId="17" xfId="48" applyNumberFormat="1" applyFont="1" applyBorder="1" applyAlignment="1">
      <alignment horizontal="distributed" vertical="center" shrinkToFit="1"/>
    </xf>
    <xf numFmtId="176" fontId="9" fillId="0" borderId="14" xfId="48" applyNumberFormat="1" applyFont="1" applyBorder="1" applyAlignment="1">
      <alignment shrinkToFit="1"/>
    </xf>
    <xf numFmtId="176" fontId="17" fillId="0" borderId="0" xfId="48" applyNumberFormat="1" applyFont="1" applyBorder="1" applyAlignment="1">
      <alignment shrinkToFit="1"/>
    </xf>
    <xf numFmtId="176" fontId="9" fillId="0" borderId="18" xfId="48" applyNumberFormat="1" applyFont="1" applyBorder="1" applyAlignment="1">
      <alignment horizontal="distributed" vertical="center" shrinkToFit="1"/>
    </xf>
    <xf numFmtId="176" fontId="9" fillId="0" borderId="15" xfId="48" applyNumberFormat="1" applyFont="1" applyBorder="1" applyAlignment="1">
      <alignment shrinkToFit="1"/>
    </xf>
    <xf numFmtId="176" fontId="9" fillId="0" borderId="23" xfId="48" applyNumberFormat="1" applyFont="1" applyBorder="1" applyAlignment="1">
      <alignment horizontal="distributed" vertical="center" shrinkToFit="1"/>
    </xf>
    <xf numFmtId="176" fontId="9" fillId="0" borderId="11" xfId="48" applyNumberFormat="1" applyFont="1" applyBorder="1" applyAlignment="1">
      <alignment shrinkToFit="1"/>
    </xf>
    <xf numFmtId="176" fontId="9" fillId="0" borderId="25" xfId="48" applyNumberFormat="1" applyFont="1" applyBorder="1" applyAlignment="1">
      <alignment shrinkToFit="1"/>
    </xf>
    <xf numFmtId="176" fontId="9" fillId="0" borderId="26" xfId="48" applyNumberFormat="1" applyFont="1" applyBorder="1" applyAlignment="1">
      <alignment shrinkToFit="1"/>
    </xf>
    <xf numFmtId="176" fontId="9" fillId="0" borderId="19" xfId="48" applyNumberFormat="1" applyFont="1" applyBorder="1" applyAlignment="1">
      <alignment horizontal="distributed" vertical="center" shrinkToFit="1"/>
    </xf>
    <xf numFmtId="176" fontId="9" fillId="0" borderId="16" xfId="48" applyNumberFormat="1" applyFont="1" applyBorder="1" applyAlignment="1">
      <alignment shrinkToFit="1"/>
    </xf>
    <xf numFmtId="176" fontId="9" fillId="0" borderId="13" xfId="48" applyNumberFormat="1" applyFont="1" applyBorder="1" applyAlignment="1">
      <alignment shrinkToFit="1"/>
    </xf>
    <xf numFmtId="180" fontId="0" fillId="0" borderId="0" xfId="48" applyNumberFormat="1" applyFont="1" applyAlignment="1">
      <alignment horizontal="right" shrinkToFit="1"/>
    </xf>
    <xf numFmtId="176" fontId="0" fillId="0" borderId="17" xfId="48" applyNumberFormat="1" applyFont="1" applyBorder="1" applyAlignment="1">
      <alignment horizontal="distributed" vertical="center" shrinkToFit="1"/>
    </xf>
    <xf numFmtId="176" fontId="0" fillId="0" borderId="0" xfId="0" applyNumberFormat="1" applyAlignment="1">
      <alignment horizontal="distributed" vertical="center" shrinkToFit="1"/>
    </xf>
    <xf numFmtId="176" fontId="0" fillId="0" borderId="0" xfId="0" applyNumberFormat="1" applyAlignment="1">
      <alignment vertical="top" shrinkToFit="1"/>
    </xf>
    <xf numFmtId="176" fontId="6" fillId="0" borderId="0" xfId="0" applyNumberFormat="1" applyFont="1" applyAlignment="1">
      <alignment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/>
    </xf>
    <xf numFmtId="176" fontId="3" fillId="0" borderId="10" xfId="48" applyNumberFormat="1" applyFont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176" fontId="4" fillId="0" borderId="20" xfId="48" applyNumberFormat="1" applyFont="1" applyBorder="1" applyAlignment="1" applyProtection="1">
      <alignment horizontal="right" shrinkToFit="1"/>
      <protection locked="0"/>
    </xf>
    <xf numFmtId="176" fontId="4" fillId="0" borderId="11" xfId="48" applyNumberFormat="1" applyFont="1" applyBorder="1" applyAlignment="1" applyProtection="1">
      <alignment horizontal="right" shrinkToFit="1"/>
      <protection locked="0"/>
    </xf>
    <xf numFmtId="176" fontId="4" fillId="0" borderId="26" xfId="48" applyNumberFormat="1" applyFont="1" applyBorder="1" applyAlignment="1" applyProtection="1">
      <alignment horizontal="right" shrinkToFit="1"/>
      <protection locked="0"/>
    </xf>
    <xf numFmtId="176" fontId="4" fillId="36" borderId="17" xfId="48" applyNumberFormat="1" applyFont="1" applyFill="1" applyBorder="1" applyAlignment="1">
      <alignment horizontal="distributed" vertical="center" shrinkToFit="1"/>
    </xf>
    <xf numFmtId="176" fontId="4" fillId="36" borderId="14" xfId="48" applyNumberFormat="1" applyFont="1" applyFill="1" applyBorder="1" applyAlignment="1">
      <alignment vertical="center" shrinkToFit="1"/>
    </xf>
    <xf numFmtId="176" fontId="4" fillId="36" borderId="11" xfId="48" applyNumberFormat="1" applyFont="1" applyFill="1" applyBorder="1" applyAlignment="1" applyProtection="1">
      <alignment horizontal="right" shrinkToFit="1"/>
      <protection locked="0"/>
    </xf>
    <xf numFmtId="176" fontId="4" fillId="36" borderId="18" xfId="48" applyNumberFormat="1" applyFont="1" applyFill="1" applyBorder="1" applyAlignment="1">
      <alignment horizontal="distributed" vertical="center" shrinkToFit="1"/>
    </xf>
    <xf numFmtId="176" fontId="4" fillId="36" borderId="15" xfId="48" applyNumberFormat="1" applyFont="1" applyFill="1" applyBorder="1" applyAlignment="1">
      <alignment vertical="center" shrinkToFit="1"/>
    </xf>
    <xf numFmtId="176" fontId="0" fillId="37" borderId="18" xfId="48" applyNumberFormat="1" applyFont="1" applyFill="1" applyBorder="1" applyAlignment="1">
      <alignment horizontal="distributed" vertical="center" shrinkToFit="1"/>
    </xf>
    <xf numFmtId="176" fontId="4" fillId="37" borderId="15" xfId="48" applyNumberFormat="1" applyFont="1" applyFill="1" applyBorder="1" applyAlignment="1">
      <alignment vertical="center" shrinkToFit="1"/>
    </xf>
    <xf numFmtId="176" fontId="4" fillId="37" borderId="28" xfId="48" applyNumberFormat="1" applyFont="1" applyFill="1" applyBorder="1" applyAlignment="1" applyProtection="1">
      <alignment horizontal="right" shrinkToFit="1"/>
      <protection locked="0"/>
    </xf>
    <xf numFmtId="176" fontId="4" fillId="0" borderId="18" xfId="48" applyNumberFormat="1" applyFont="1" applyBorder="1" applyAlignment="1">
      <alignment horizontal="center" vertical="center" shrinkToFit="1"/>
    </xf>
    <xf numFmtId="176" fontId="4" fillId="0" borderId="20" xfId="48" applyNumberFormat="1" applyFont="1" applyBorder="1" applyAlignment="1" applyProtection="1">
      <alignment horizontal="right" vertical="center" shrinkToFit="1"/>
      <protection locked="0"/>
    </xf>
    <xf numFmtId="176" fontId="4" fillId="0" borderId="11" xfId="48" applyNumberFormat="1" applyFont="1" applyBorder="1" applyAlignment="1" applyProtection="1">
      <alignment horizontal="right" vertical="center" shrinkToFit="1"/>
      <protection locked="0"/>
    </xf>
    <xf numFmtId="176" fontId="4" fillId="0" borderId="21" xfId="48" applyNumberFormat="1" applyFont="1" applyFill="1" applyBorder="1" applyAlignment="1">
      <alignment horizontal="distributed" vertical="center" shrinkToFit="1"/>
    </xf>
    <xf numFmtId="176" fontId="4" fillId="0" borderId="11" xfId="48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48" applyNumberFormat="1" applyFont="1" applyBorder="1" applyAlignment="1">
      <alignment horizontal="distributed" vertical="center" shrinkToFit="1"/>
    </xf>
    <xf numFmtId="176" fontId="4" fillId="0" borderId="26" xfId="48" applyNumberFormat="1" applyFont="1" applyBorder="1" applyAlignment="1" applyProtection="1">
      <alignment horizontal="right" vertical="center" shrinkToFit="1"/>
      <protection locked="0"/>
    </xf>
    <xf numFmtId="176" fontId="4" fillId="35" borderId="18" xfId="48" applyNumberFormat="1" applyFont="1" applyFill="1" applyBorder="1" applyAlignment="1">
      <alignment horizontal="distributed" vertical="center" shrinkToFit="1"/>
    </xf>
    <xf numFmtId="176" fontId="4" fillId="35" borderId="15" xfId="48" applyNumberFormat="1" applyFont="1" applyFill="1" applyBorder="1" applyAlignment="1">
      <alignment vertical="center" shrinkToFit="1"/>
    </xf>
    <xf numFmtId="176" fontId="4" fillId="35" borderId="26" xfId="48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48" applyNumberFormat="1" applyFont="1" applyFill="1" applyBorder="1" applyAlignment="1">
      <alignment horizontal="center" vertical="center" shrinkToFit="1"/>
    </xf>
    <xf numFmtId="176" fontId="4" fillId="35" borderId="13" xfId="48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0" applyNumberFormat="1" applyAlignment="1">
      <alignment horizontal="left" shrinkToFit="1"/>
    </xf>
    <xf numFmtId="176" fontId="0" fillId="36" borderId="19" xfId="48" applyNumberFormat="1" applyFont="1" applyFill="1" applyBorder="1" applyAlignment="1">
      <alignment horizontal="distributed" vertical="center" shrinkToFit="1"/>
    </xf>
    <xf numFmtId="176" fontId="4" fillId="36" borderId="16" xfId="48" applyNumberFormat="1" applyFont="1" applyFill="1" applyBorder="1" applyAlignment="1">
      <alignment vertical="center" shrinkToFit="1"/>
    </xf>
    <xf numFmtId="176" fontId="5" fillId="36" borderId="13" xfId="48" applyNumberFormat="1" applyFont="1" applyFill="1" applyBorder="1" applyAlignment="1" applyProtection="1">
      <alignment horizontal="center" shrinkToFit="1"/>
      <protection locked="0"/>
    </xf>
    <xf numFmtId="176" fontId="4" fillId="0" borderId="20" xfId="48" applyNumberFormat="1" applyFont="1" applyBorder="1" applyAlignment="1">
      <alignment vertical="center" shrinkToFit="1"/>
    </xf>
    <xf numFmtId="176" fontId="0" fillId="0" borderId="21" xfId="48" applyNumberFormat="1" applyFont="1" applyFill="1" applyBorder="1" applyAlignment="1">
      <alignment horizontal="distributed" vertical="center" shrinkToFit="1"/>
    </xf>
    <xf numFmtId="176" fontId="6" fillId="0" borderId="46" xfId="48" applyNumberFormat="1" applyFont="1" applyBorder="1" applyAlignment="1">
      <alignment horizontal="distributed" vertical="center" shrinkToFit="1"/>
    </xf>
    <xf numFmtId="176" fontId="5" fillId="36" borderId="11" xfId="48" applyNumberFormat="1" applyFont="1" applyFill="1" applyBorder="1" applyAlignment="1" applyProtection="1">
      <alignment horizontal="center" shrinkToFit="1"/>
      <protection locked="0"/>
    </xf>
    <xf numFmtId="176" fontId="18" fillId="0" borderId="18" xfId="48" applyNumberFormat="1" applyFont="1" applyBorder="1" applyAlignment="1">
      <alignment horizontal="distributed" vertical="center" shrinkToFit="1"/>
    </xf>
    <xf numFmtId="176" fontId="6" fillId="36" borderId="18" xfId="48" applyNumberFormat="1" applyFont="1" applyFill="1" applyBorder="1" applyAlignment="1">
      <alignment horizontal="distributed" vertical="center" shrinkToFit="1"/>
    </xf>
    <xf numFmtId="176" fontId="0" fillId="0" borderId="49" xfId="48" applyNumberFormat="1" applyFont="1" applyBorder="1" applyAlignment="1">
      <alignment horizontal="distributed" vertical="center" shrinkToFit="1"/>
    </xf>
    <xf numFmtId="176" fontId="4" fillId="0" borderId="50" xfId="48" applyNumberFormat="1" applyFont="1" applyBorder="1" applyAlignment="1">
      <alignment vertical="center" shrinkToFit="1"/>
    </xf>
    <xf numFmtId="176" fontId="4" fillId="0" borderId="51" xfId="48" applyNumberFormat="1" applyFont="1" applyBorder="1" applyAlignment="1" applyProtection="1">
      <alignment shrinkToFit="1"/>
      <protection locked="0"/>
    </xf>
    <xf numFmtId="176" fontId="5" fillId="36" borderId="12" xfId="48" applyNumberFormat="1" applyFont="1" applyFill="1" applyBorder="1" applyAlignment="1" applyProtection="1">
      <alignment horizontal="center" shrinkToFit="1"/>
      <protection locked="0"/>
    </xf>
    <xf numFmtId="176" fontId="4" fillId="36" borderId="23" xfId="48" applyNumberFormat="1" applyFont="1" applyFill="1" applyBorder="1" applyAlignment="1">
      <alignment horizontal="distributed" vertical="center" shrinkToFit="1"/>
    </xf>
    <xf numFmtId="176" fontId="4" fillId="36" borderId="25" xfId="48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shrinkToFit="1"/>
    </xf>
    <xf numFmtId="176" fontId="0" fillId="36" borderId="17" xfId="48" applyNumberFormat="1" applyFont="1" applyFill="1" applyBorder="1" applyAlignment="1">
      <alignment horizontal="distributed" vertical="center" shrinkToFit="1"/>
    </xf>
    <xf numFmtId="176" fontId="7" fillId="36" borderId="23" xfId="48" applyNumberFormat="1" applyFont="1" applyFill="1" applyBorder="1" applyAlignment="1">
      <alignment horizontal="distributed" vertical="center" shrinkToFit="1"/>
    </xf>
    <xf numFmtId="176" fontId="4" fillId="0" borderId="49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Fill="1" applyBorder="1" applyAlignment="1">
      <alignment vertical="center" shrinkToFit="1"/>
    </xf>
    <xf numFmtId="176" fontId="4" fillId="0" borderId="13" xfId="48" applyNumberFormat="1" applyFont="1" applyBorder="1" applyAlignment="1">
      <alignment shrinkToFit="1"/>
    </xf>
    <xf numFmtId="176" fontId="4" fillId="0" borderId="0" xfId="48" applyNumberFormat="1" applyFont="1" applyAlignment="1">
      <alignment vertical="top" shrinkToFit="1"/>
    </xf>
    <xf numFmtId="176" fontId="3" fillId="0" borderId="0" xfId="48" applyNumberFormat="1" applyFont="1" applyBorder="1" applyAlignment="1">
      <alignment horizontal="distributed" vertical="top" shrinkToFit="1"/>
    </xf>
    <xf numFmtId="176" fontId="4" fillId="0" borderId="0" xfId="48" applyNumberFormat="1" applyFont="1" applyBorder="1" applyAlignment="1">
      <alignment horizontal="center" vertical="top" shrinkToFit="1"/>
    </xf>
    <xf numFmtId="176" fontId="4" fillId="0" borderId="0" xfId="48" applyNumberFormat="1" applyFont="1" applyBorder="1" applyAlignment="1" applyProtection="1">
      <alignment horizontal="center" vertical="top" shrinkToFit="1"/>
      <protection locked="0"/>
    </xf>
    <xf numFmtId="176" fontId="18" fillId="0" borderId="17" xfId="48" applyNumberFormat="1" applyFont="1" applyBorder="1" applyAlignment="1">
      <alignment horizontal="distributed" vertical="center" shrinkToFit="1"/>
    </xf>
    <xf numFmtId="176" fontId="4" fillId="0" borderId="15" xfId="48" applyNumberFormat="1" applyFont="1" applyBorder="1" applyAlignment="1" applyProtection="1">
      <alignment vertical="center" shrinkToFit="1"/>
      <protection/>
    </xf>
    <xf numFmtId="176" fontId="16" fillId="0" borderId="18" xfId="48" applyNumberFormat="1" applyFont="1" applyBorder="1" applyAlignment="1">
      <alignment horizontal="distributed" vertical="center" shrinkToFit="1"/>
    </xf>
    <xf numFmtId="0" fontId="7" fillId="0" borderId="0" xfId="0" applyFont="1" applyAlignment="1">
      <alignment shrinkToFit="1"/>
    </xf>
    <xf numFmtId="176" fontId="7" fillId="0" borderId="0" xfId="0" applyNumberFormat="1" applyFont="1" applyAlignment="1">
      <alignment horizontal="left" vertical="top" wrapText="1"/>
    </xf>
    <xf numFmtId="176" fontId="4" fillId="0" borderId="11" xfId="48" applyNumberFormat="1" applyFont="1" applyBorder="1" applyAlignment="1" applyProtection="1">
      <alignment vertical="center" shrinkToFit="1"/>
      <protection/>
    </xf>
    <xf numFmtId="176" fontId="4" fillId="0" borderId="26" xfId="48" applyNumberFormat="1" applyFont="1" applyFill="1" applyBorder="1" applyAlignment="1">
      <alignment shrinkToFit="1"/>
    </xf>
    <xf numFmtId="176" fontId="4" fillId="0" borderId="20" xfId="48" applyNumberFormat="1" applyFont="1" applyBorder="1" applyAlignment="1">
      <alignment horizontal="right" vertical="center" shrinkToFit="1"/>
    </xf>
    <xf numFmtId="176" fontId="9" fillId="0" borderId="0" xfId="48" applyNumberFormat="1" applyFont="1" applyFill="1" applyBorder="1" applyAlignment="1">
      <alignment horizontal="distributed" vertical="center" shrinkToFit="1"/>
    </xf>
    <xf numFmtId="176" fontId="9" fillId="0" borderId="52" xfId="48" applyNumberFormat="1" applyFont="1" applyBorder="1" applyAlignment="1">
      <alignment shrinkToFit="1"/>
    </xf>
    <xf numFmtId="176" fontId="9" fillId="0" borderId="47" xfId="48" applyNumberFormat="1" applyFont="1" applyBorder="1" applyAlignment="1">
      <alignment horizontal="center" shrinkToFit="1"/>
    </xf>
    <xf numFmtId="176" fontId="9" fillId="0" borderId="1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0" fillId="0" borderId="0" xfId="0" applyNumberFormat="1" applyAlignment="1" applyProtection="1">
      <alignment horizontal="center" shrinkToFit="1"/>
      <protection/>
    </xf>
    <xf numFmtId="176" fontId="4" fillId="0" borderId="0" xfId="0" applyNumberFormat="1" applyFont="1" applyAlignment="1">
      <alignment horizontal="center" shrinkToFit="1"/>
    </xf>
    <xf numFmtId="176" fontId="7" fillId="0" borderId="0" xfId="0" applyNumberFormat="1" applyFont="1" applyAlignment="1">
      <alignment vertical="top"/>
    </xf>
    <xf numFmtId="176" fontId="4" fillId="0" borderId="0" xfId="48" applyNumberFormat="1" applyFont="1" applyAlignment="1">
      <alignment vertical="center" shrinkToFit="1"/>
    </xf>
    <xf numFmtId="176" fontId="4" fillId="0" borderId="0" xfId="48" applyNumberFormat="1" applyFont="1" applyAlignment="1">
      <alignment horizontal="center" shrinkToFit="1"/>
    </xf>
    <xf numFmtId="176" fontId="4" fillId="0" borderId="15" xfId="48" applyNumberFormat="1" applyFont="1" applyBorder="1" applyAlignment="1">
      <alignment vertical="center" wrapText="1" shrinkToFit="1"/>
    </xf>
    <xf numFmtId="176" fontId="4" fillId="0" borderId="15" xfId="48" applyNumberFormat="1" applyFont="1" applyBorder="1" applyAlignment="1">
      <alignment horizontal="center" vertical="center" shrinkToFit="1"/>
    </xf>
    <xf numFmtId="176" fontId="7" fillId="33" borderId="0" xfId="0" applyNumberFormat="1" applyFont="1" applyFill="1" applyAlignment="1">
      <alignment vertical="center" shrinkToFit="1"/>
    </xf>
    <xf numFmtId="176" fontId="7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 applyProtection="1">
      <alignment shrinkToFit="1"/>
      <protection/>
    </xf>
    <xf numFmtId="176" fontId="19" fillId="0" borderId="0" xfId="0" applyNumberFormat="1" applyFont="1" applyBorder="1" applyAlignment="1" applyProtection="1">
      <alignment horizontal="center" shrinkToFit="1"/>
      <protection/>
    </xf>
    <xf numFmtId="176" fontId="9" fillId="34" borderId="29" xfId="0" applyNumberFormat="1" applyFont="1" applyFill="1" applyBorder="1" applyAlignment="1" applyProtection="1">
      <alignment horizontal="distributed" vertical="center" shrinkToFit="1"/>
      <protection/>
    </xf>
    <xf numFmtId="176" fontId="9" fillId="34" borderId="30" xfId="0" applyNumberFormat="1" applyFont="1" applyFill="1" applyBorder="1" applyAlignment="1" applyProtection="1">
      <alignment horizontal="distributed" vertical="distributed" shrinkToFit="1"/>
      <protection/>
    </xf>
    <xf numFmtId="176" fontId="9" fillId="34" borderId="31" xfId="0" applyNumberFormat="1" applyFont="1" applyFill="1" applyBorder="1" applyAlignment="1" applyProtection="1">
      <alignment horizontal="distributed" vertical="distributed" shrinkToFit="1"/>
      <protection/>
    </xf>
    <xf numFmtId="176" fontId="9" fillId="0" borderId="21" xfId="0" applyNumberFormat="1" applyFont="1" applyBorder="1" applyAlignment="1" applyProtection="1">
      <alignment horizontal="distributed" vertical="center" shrinkToFit="1"/>
      <protection/>
    </xf>
    <xf numFmtId="176" fontId="9" fillId="0" borderId="22" xfId="48" applyNumberFormat="1" applyFont="1" applyBorder="1" applyAlignment="1" applyProtection="1">
      <alignment vertical="center" shrinkToFit="1"/>
      <protection/>
    </xf>
    <xf numFmtId="176" fontId="9" fillId="0" borderId="20" xfId="48" applyNumberFormat="1" applyFont="1" applyBorder="1" applyAlignment="1" applyProtection="1">
      <alignment vertical="center" shrinkToFit="1"/>
      <protection/>
    </xf>
    <xf numFmtId="176" fontId="9" fillId="0" borderId="18" xfId="0" applyNumberFormat="1" applyFont="1" applyBorder="1" applyAlignment="1" applyProtection="1">
      <alignment horizontal="distributed" vertical="center" shrinkToFit="1"/>
      <protection/>
    </xf>
    <xf numFmtId="176" fontId="9" fillId="0" borderId="15" xfId="48" applyNumberFormat="1" applyFont="1" applyBorder="1" applyAlignment="1" applyProtection="1">
      <alignment vertical="center" shrinkToFit="1"/>
      <protection/>
    </xf>
    <xf numFmtId="176" fontId="9" fillId="0" borderId="11" xfId="48" applyNumberFormat="1" applyFont="1" applyBorder="1" applyAlignment="1" applyProtection="1">
      <alignment vertical="center" shrinkToFit="1"/>
      <protection/>
    </xf>
    <xf numFmtId="176" fontId="9" fillId="33" borderId="15" xfId="48" applyNumberFormat="1" applyFont="1" applyFill="1" applyBorder="1" applyAlignment="1" applyProtection="1">
      <alignment vertical="center" shrinkToFit="1"/>
      <protection/>
    </xf>
    <xf numFmtId="176" fontId="9" fillId="33" borderId="11" xfId="48" applyNumberFormat="1" applyFont="1" applyFill="1" applyBorder="1" applyAlignment="1" applyProtection="1">
      <alignment vertical="center" shrinkToFit="1"/>
      <protection/>
    </xf>
    <xf numFmtId="176" fontId="9" fillId="0" borderId="19" xfId="0" applyNumberFormat="1" applyFont="1" applyBorder="1" applyAlignment="1" applyProtection="1">
      <alignment horizontal="distributed" vertical="center" shrinkToFit="1"/>
      <protection/>
    </xf>
    <xf numFmtId="176" fontId="9" fillId="0" borderId="16" xfId="48" applyNumberFormat="1" applyFont="1" applyBorder="1" applyAlignment="1" applyProtection="1">
      <alignment vertical="center" shrinkToFit="1"/>
      <protection/>
    </xf>
    <xf numFmtId="176" fontId="9" fillId="0" borderId="13" xfId="48" applyNumberFormat="1" applyFont="1" applyBorder="1" applyAlignment="1" applyProtection="1">
      <alignment vertical="center" shrinkToFit="1"/>
      <protection/>
    </xf>
    <xf numFmtId="176" fontId="0" fillId="0" borderId="0" xfId="0" applyNumberFormat="1" applyFont="1" applyAlignment="1" applyProtection="1">
      <alignment horizontal="center" shrinkToFit="1"/>
      <protection/>
    </xf>
    <xf numFmtId="176" fontId="0" fillId="0" borderId="0" xfId="0" applyNumberFormat="1" applyFont="1" applyAlignment="1" applyProtection="1" quotePrefix="1">
      <alignment horizontal="center" shrinkToFit="1"/>
      <protection/>
    </xf>
    <xf numFmtId="176" fontId="4" fillId="0" borderId="14" xfId="48" applyNumberFormat="1" applyFont="1" applyBorder="1" applyAlignment="1">
      <alignment horizontal="right" vertical="center" shrinkToFit="1"/>
    </xf>
    <xf numFmtId="176" fontId="4" fillId="0" borderId="54" xfId="48" applyNumberFormat="1" applyFont="1" applyBorder="1" applyAlignment="1" applyProtection="1">
      <alignment shrinkToFit="1"/>
      <protection locked="0"/>
    </xf>
    <xf numFmtId="176" fontId="4" fillId="0" borderId="54" xfId="48" applyNumberFormat="1" applyFont="1" applyFill="1" applyBorder="1" applyAlignment="1">
      <alignment shrinkToFit="1"/>
    </xf>
    <xf numFmtId="176" fontId="8" fillId="0" borderId="10" xfId="0" applyNumberFormat="1" applyFont="1" applyBorder="1" applyAlignment="1" applyProtection="1">
      <alignment horizontal="left" vertical="center" shrinkToFit="1"/>
      <protection/>
    </xf>
    <xf numFmtId="0" fontId="10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35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0" fontId="10" fillId="0" borderId="40" xfId="0" applyFont="1" applyFill="1" applyBorder="1" applyAlignment="1">
      <alignment vertical="top"/>
    </xf>
    <xf numFmtId="0" fontId="10" fillId="0" borderId="39" xfId="0" applyFont="1" applyFill="1" applyBorder="1" applyAlignment="1">
      <alignment vertical="top"/>
    </xf>
    <xf numFmtId="0" fontId="7" fillId="0" borderId="0" xfId="0" applyFont="1" applyAlignment="1">
      <alignment vertical="distributed" wrapText="1"/>
    </xf>
    <xf numFmtId="176" fontId="4" fillId="0" borderId="33" xfId="48" applyNumberFormat="1" applyFont="1" applyBorder="1" applyAlignment="1">
      <alignment horizontal="center" vertical="center" wrapText="1" shrinkToFit="1"/>
    </xf>
    <xf numFmtId="176" fontId="4" fillId="0" borderId="55" xfId="48" applyNumberFormat="1" applyFont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/>
    </xf>
    <xf numFmtId="176" fontId="7" fillId="0" borderId="0" xfId="0" applyNumberFormat="1" applyFont="1" applyAlignment="1">
      <alignment horizontal="center" vertical="center" shrinkToFit="1"/>
    </xf>
    <xf numFmtId="179" fontId="13" fillId="0" borderId="36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center" vertical="center" wrapText="1"/>
    </xf>
    <xf numFmtId="179" fontId="13" fillId="0" borderId="37" xfId="0" applyNumberFormat="1" applyFont="1" applyFill="1" applyBorder="1" applyAlignment="1">
      <alignment horizontal="center" vertical="center" wrapText="1"/>
    </xf>
    <xf numFmtId="179" fontId="13" fillId="0" borderId="38" xfId="0" applyNumberFormat="1" applyFont="1" applyFill="1" applyBorder="1" applyAlignment="1">
      <alignment horizontal="center" vertical="center" wrapText="1"/>
    </xf>
    <xf numFmtId="179" fontId="13" fillId="0" borderId="40" xfId="0" applyNumberFormat="1" applyFont="1" applyFill="1" applyBorder="1" applyAlignment="1">
      <alignment horizontal="center" vertical="center" wrapText="1"/>
    </xf>
    <xf numFmtId="179" fontId="13" fillId="0" borderId="39" xfId="0" applyNumberFormat="1" applyFont="1" applyFill="1" applyBorder="1" applyAlignment="1">
      <alignment horizontal="center" vertical="center" wrapText="1"/>
    </xf>
    <xf numFmtId="178" fontId="12" fillId="0" borderId="34" xfId="0" applyNumberFormat="1" applyFont="1" applyFill="1" applyBorder="1" applyAlignment="1">
      <alignment horizontal="right" vertical="center"/>
    </xf>
    <xf numFmtId="178" fontId="12" fillId="0" borderId="35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37" xfId="0" applyNumberFormat="1" applyFont="1" applyFill="1" applyBorder="1" applyAlignment="1">
      <alignment horizontal="right" vertical="center"/>
    </xf>
    <xf numFmtId="178" fontId="12" fillId="0" borderId="40" xfId="0" applyNumberFormat="1" applyFont="1" applyFill="1" applyBorder="1" applyAlignment="1">
      <alignment horizontal="right" vertical="center"/>
    </xf>
    <xf numFmtId="178" fontId="12" fillId="0" borderId="39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horizontal="right" vertical="center"/>
    </xf>
    <xf numFmtId="178" fontId="12" fillId="0" borderId="36" xfId="0" applyNumberFormat="1" applyFont="1" applyFill="1" applyBorder="1" applyAlignment="1">
      <alignment horizontal="right" vertical="center"/>
    </xf>
    <xf numFmtId="178" fontId="12" fillId="0" borderId="38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left" vertical="center" shrinkToFit="1"/>
    </xf>
    <xf numFmtId="176" fontId="16" fillId="0" borderId="0" xfId="0" applyNumberFormat="1" applyFont="1" applyAlignment="1">
      <alignment vertical="center" shrinkToFit="1"/>
    </xf>
    <xf numFmtId="176" fontId="16" fillId="0" borderId="0" xfId="0" applyNumberFormat="1" applyFont="1" applyAlignment="1">
      <alignment vertical="center" wrapText="1" shrinkToFit="1"/>
    </xf>
    <xf numFmtId="176" fontId="4" fillId="0" borderId="46" xfId="48" applyNumberFormat="1" applyFont="1" applyFill="1" applyBorder="1" applyAlignment="1">
      <alignment horizontal="center" vertical="center" shrinkToFit="1"/>
    </xf>
    <xf numFmtId="176" fontId="4" fillId="0" borderId="56" xfId="48" applyNumberFormat="1" applyFont="1" applyFill="1" applyBorder="1" applyAlignment="1">
      <alignment horizontal="center" vertical="center" shrinkToFit="1"/>
    </xf>
    <xf numFmtId="176" fontId="4" fillId="0" borderId="48" xfId="48" applyNumberFormat="1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176" fontId="7" fillId="0" borderId="0" xfId="0" applyNumberFormat="1" applyFont="1" applyAlignment="1">
      <alignment horizontal="left" vertical="top"/>
    </xf>
    <xf numFmtId="176" fontId="8" fillId="0" borderId="0" xfId="48" applyNumberFormat="1" applyFont="1" applyBorder="1" applyAlignment="1">
      <alignment horizontal="left" vertical="center" shrinkToFit="1"/>
    </xf>
    <xf numFmtId="176" fontId="3" fillId="0" borderId="57" xfId="48" applyNumberFormat="1" applyFont="1" applyBorder="1" applyAlignment="1">
      <alignment shrinkToFit="1"/>
    </xf>
    <xf numFmtId="0" fontId="0" fillId="0" borderId="57" xfId="0" applyBorder="1" applyAlignment="1">
      <alignment shrinkToFit="1"/>
    </xf>
    <xf numFmtId="176" fontId="3" fillId="0" borderId="57" xfId="48" applyNumberFormat="1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142875</xdr:rowOff>
    </xdr:from>
    <xdr:ext cx="3238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4905375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142875</xdr:rowOff>
    </xdr:from>
    <xdr:ext cx="32385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886075" y="46672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18</xdr:row>
      <xdr:rowOff>142875</xdr:rowOff>
    </xdr:from>
    <xdr:ext cx="3238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144375" y="49053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142875</xdr:rowOff>
    </xdr:from>
    <xdr:ext cx="3238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2144375" y="46672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23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271" customWidth="1"/>
    <col min="2" max="3" width="18.625" style="271" customWidth="1"/>
    <col min="4" max="5" width="13.125" style="271" customWidth="1"/>
    <col min="6" max="16384" width="9.00390625" style="271" customWidth="1"/>
  </cols>
  <sheetData>
    <row r="1" ht="29.25" customHeight="1"/>
    <row r="2" spans="1:5" ht="34.5" customHeight="1" thickBot="1">
      <c r="A2" s="292" t="s">
        <v>248</v>
      </c>
      <c r="B2" s="292"/>
      <c r="C2" s="292"/>
      <c r="D2" s="272"/>
      <c r="E2" s="272"/>
    </row>
    <row r="3" spans="1:3" ht="34.5" customHeight="1" thickBot="1">
      <c r="A3" s="273" t="s">
        <v>249</v>
      </c>
      <c r="B3" s="274" t="s">
        <v>253</v>
      </c>
      <c r="C3" s="275" t="s">
        <v>250</v>
      </c>
    </row>
    <row r="4" spans="1:3" ht="34.5" customHeight="1">
      <c r="A4" s="276" t="s">
        <v>16</v>
      </c>
      <c r="B4" s="277">
        <f>'名古屋市①'!B24</f>
        <v>6100</v>
      </c>
      <c r="C4" s="278">
        <f>'名古屋市①'!C24</f>
        <v>0</v>
      </c>
    </row>
    <row r="5" spans="1:3" ht="34.5" customHeight="1">
      <c r="A5" s="279" t="s">
        <v>17</v>
      </c>
      <c r="B5" s="280">
        <f>'名古屋市①'!B39</f>
        <v>5050</v>
      </c>
      <c r="C5" s="281">
        <f>'名古屋市①'!C39</f>
        <v>0</v>
      </c>
    </row>
    <row r="6" spans="1:3" ht="34.5" customHeight="1">
      <c r="A6" s="279" t="s">
        <v>18</v>
      </c>
      <c r="B6" s="282">
        <f>'名古屋市①'!F39</f>
        <v>8450</v>
      </c>
      <c r="C6" s="283">
        <f>'名古屋市①'!G39</f>
        <v>0</v>
      </c>
    </row>
    <row r="7" spans="1:3" ht="34.5" customHeight="1">
      <c r="A7" s="279" t="s">
        <v>19</v>
      </c>
      <c r="B7" s="280">
        <f>'名古屋市①'!J39</f>
        <v>8100</v>
      </c>
      <c r="C7" s="281">
        <f>'名古屋市①'!K39</f>
        <v>0</v>
      </c>
    </row>
    <row r="8" spans="1:3" ht="34.5" customHeight="1">
      <c r="A8" s="279" t="s">
        <v>20</v>
      </c>
      <c r="B8" s="280">
        <f>'名古屋市①'!N39</f>
        <v>8700</v>
      </c>
      <c r="C8" s="281">
        <f>'名古屋市①'!O39</f>
        <v>0</v>
      </c>
    </row>
    <row r="9" spans="1:3" ht="34.5" customHeight="1">
      <c r="A9" s="279" t="s">
        <v>21</v>
      </c>
      <c r="B9" s="280">
        <f>'名古屋市②'!B36</f>
        <v>9850</v>
      </c>
      <c r="C9" s="281">
        <f>'名古屋市②'!C36</f>
        <v>0</v>
      </c>
    </row>
    <row r="10" spans="1:3" ht="34.5" customHeight="1">
      <c r="A10" s="279" t="s">
        <v>22</v>
      </c>
      <c r="B10" s="280">
        <f>'名古屋市②'!F36</f>
        <v>8500</v>
      </c>
      <c r="C10" s="281">
        <f>'名古屋市②'!G36</f>
        <v>0</v>
      </c>
    </row>
    <row r="11" spans="1:3" ht="34.5" customHeight="1">
      <c r="A11" s="279" t="s">
        <v>23</v>
      </c>
      <c r="B11" s="280">
        <f>'名古屋市①'!R39</f>
        <v>8850</v>
      </c>
      <c r="C11" s="281">
        <f>'名古屋市①'!S39</f>
        <v>0</v>
      </c>
    </row>
    <row r="12" spans="1:3" ht="34.5" customHeight="1">
      <c r="A12" s="279" t="s">
        <v>24</v>
      </c>
      <c r="B12" s="280">
        <f>'名古屋市②'!J36</f>
        <v>7850</v>
      </c>
      <c r="C12" s="281">
        <f>'名古屋市②'!K36</f>
        <v>0</v>
      </c>
    </row>
    <row r="13" spans="1:3" ht="34.5" customHeight="1">
      <c r="A13" s="279" t="s">
        <v>25</v>
      </c>
      <c r="B13" s="280">
        <f>'名古屋市②'!N36</f>
        <v>8500</v>
      </c>
      <c r="C13" s="281">
        <f>'名古屋市②'!O36</f>
        <v>0</v>
      </c>
    </row>
    <row r="14" spans="1:3" ht="34.5" customHeight="1">
      <c r="A14" s="279" t="s">
        <v>26</v>
      </c>
      <c r="B14" s="280">
        <f>'名古屋市②'!R36</f>
        <v>7000</v>
      </c>
      <c r="C14" s="281">
        <f>'名古屋市②'!S36</f>
        <v>0</v>
      </c>
    </row>
    <row r="15" spans="1:3" ht="34.5" customHeight="1">
      <c r="A15" s="279" t="s">
        <v>27</v>
      </c>
      <c r="B15" s="280">
        <f>'名古屋市③'!J40</f>
        <v>8200</v>
      </c>
      <c r="C15" s="281">
        <f>'名古屋市③'!K40</f>
        <v>0</v>
      </c>
    </row>
    <row r="16" spans="1:3" ht="34.5" customHeight="1">
      <c r="A16" s="279" t="s">
        <v>28</v>
      </c>
      <c r="B16" s="280">
        <f>'名古屋市③'!N40</f>
        <v>11750</v>
      </c>
      <c r="C16" s="281">
        <f>'名古屋市③'!O40</f>
        <v>0</v>
      </c>
    </row>
    <row r="17" spans="1:3" ht="34.5" customHeight="1">
      <c r="A17" s="279" t="s">
        <v>29</v>
      </c>
      <c r="B17" s="280">
        <f>'名古屋市③'!B20</f>
        <v>3600</v>
      </c>
      <c r="C17" s="281">
        <f>'名古屋市③'!C20</f>
        <v>0</v>
      </c>
    </row>
    <row r="18" spans="1:3" ht="34.5" customHeight="1">
      <c r="A18" s="279" t="s">
        <v>30</v>
      </c>
      <c r="B18" s="280">
        <f>'名古屋市③'!B40</f>
        <v>5950</v>
      </c>
      <c r="C18" s="281">
        <f>'名古屋市③'!C40</f>
        <v>0</v>
      </c>
    </row>
    <row r="19" spans="1:3" ht="34.5" customHeight="1">
      <c r="A19" s="279" t="s">
        <v>31</v>
      </c>
      <c r="B19" s="280">
        <f>'名古屋市③'!F40</f>
        <v>11400</v>
      </c>
      <c r="C19" s="281">
        <f>'名古屋市③'!G40</f>
        <v>0</v>
      </c>
    </row>
    <row r="20" spans="1:3" ht="34.5" customHeight="1" thickBot="1">
      <c r="A20" s="284" t="s">
        <v>251</v>
      </c>
      <c r="B20" s="285">
        <f>SUM(B4:B19)</f>
        <v>127850</v>
      </c>
      <c r="C20" s="286">
        <f>SUM(C4:C19)</f>
        <v>0</v>
      </c>
    </row>
    <row r="22" ht="13.5">
      <c r="C22" s="287" t="s">
        <v>811</v>
      </c>
    </row>
    <row r="23" ht="13.5">
      <c r="C23" s="288" t="s">
        <v>838</v>
      </c>
    </row>
  </sheetData>
  <sheetProtection/>
  <mergeCells count="1">
    <mergeCell ref="A2:C2"/>
  </mergeCells>
  <printOptions horizontalCentered="1"/>
  <pageMargins left="0.7874015748031497" right="0.7874015748031497" top="0.7874015748031497" bottom="0.7874015748031497" header="0.5118110236220472" footer="0.4330708661417323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93" customWidth="1"/>
    <col min="2" max="3" width="12.625" style="6" customWidth="1"/>
    <col min="4" max="4" width="2.625" style="6" customWidth="1"/>
    <col min="5" max="5" width="12.625" style="193" customWidth="1"/>
    <col min="6" max="7" width="12.625" style="6" customWidth="1"/>
    <col min="8" max="8" width="2.625" style="6" customWidth="1"/>
    <col min="9" max="9" width="12.625" style="193" customWidth="1"/>
    <col min="10" max="11" width="12.625" style="6" customWidth="1"/>
    <col min="12" max="12" width="2.625" style="6" customWidth="1"/>
    <col min="13" max="13" width="12.625" style="193" customWidth="1"/>
    <col min="14" max="15" width="12.625" style="6" customWidth="1"/>
    <col min="16" max="16" width="2.625" style="6" customWidth="1"/>
    <col min="17" max="17" width="12.625" style="193" customWidth="1"/>
    <col min="18" max="19" width="12.625" style="6" customWidth="1"/>
    <col min="20" max="16384" width="9.00390625" style="6" customWidth="1"/>
  </cols>
  <sheetData>
    <row r="1" spans="1:17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  <c r="Q1" s="6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s="3" customFormat="1" ht="19.5" customHeight="1" thickBot="1">
      <c r="A7" s="124" t="s">
        <v>717</v>
      </c>
      <c r="B7" s="125"/>
      <c r="C7" s="125"/>
      <c r="E7" s="127" t="s">
        <v>718</v>
      </c>
      <c r="F7" s="6"/>
      <c r="G7" s="6"/>
      <c r="H7" s="6"/>
      <c r="I7" s="124" t="s">
        <v>621</v>
      </c>
      <c r="J7" s="125"/>
      <c r="K7" s="10"/>
      <c r="L7" s="6"/>
      <c r="M7" s="198" t="s">
        <v>622</v>
      </c>
      <c r="N7" s="199"/>
      <c r="O7" s="125"/>
      <c r="P7" s="1"/>
      <c r="Q7" s="166" t="s">
        <v>754</v>
      </c>
      <c r="R7" s="125"/>
      <c r="S7" s="125"/>
    </row>
    <row r="8" spans="1:19" s="1" customFormat="1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H8" s="6"/>
      <c r="I8" s="68" t="s">
        <v>486</v>
      </c>
      <c r="J8" s="69" t="s">
        <v>487</v>
      </c>
      <c r="K8" s="70" t="s">
        <v>250</v>
      </c>
      <c r="L8" s="6"/>
      <c r="M8" s="68" t="s">
        <v>486</v>
      </c>
      <c r="N8" s="69" t="s">
        <v>487</v>
      </c>
      <c r="O8" s="70" t="s">
        <v>250</v>
      </c>
      <c r="Q8" s="68" t="s">
        <v>486</v>
      </c>
      <c r="R8" s="69" t="s">
        <v>487</v>
      </c>
      <c r="S8" s="70" t="s">
        <v>250</v>
      </c>
    </row>
    <row r="9" spans="1:19" s="1" customFormat="1" ht="18.75" customHeight="1">
      <c r="A9" s="24" t="s">
        <v>599</v>
      </c>
      <c r="B9" s="16">
        <v>800</v>
      </c>
      <c r="C9" s="12"/>
      <c r="D9" s="128"/>
      <c r="E9" s="32" t="s">
        <v>600</v>
      </c>
      <c r="F9" s="33">
        <v>350</v>
      </c>
      <c r="G9" s="31"/>
      <c r="H9" s="128"/>
      <c r="I9" s="24" t="s">
        <v>623</v>
      </c>
      <c r="J9" s="16">
        <v>250</v>
      </c>
      <c r="K9" s="12"/>
      <c r="L9" s="128"/>
      <c r="M9" s="25" t="s">
        <v>740</v>
      </c>
      <c r="N9" s="18">
        <v>100</v>
      </c>
      <c r="O9" s="200"/>
      <c r="P9" s="128"/>
      <c r="Q9" s="32" t="s">
        <v>650</v>
      </c>
      <c r="R9" s="33">
        <v>1250</v>
      </c>
      <c r="S9" s="212"/>
    </row>
    <row r="10" spans="1:19" s="1" customFormat="1" ht="18.75" customHeight="1">
      <c r="A10" s="25" t="s">
        <v>601</v>
      </c>
      <c r="B10" s="18">
        <v>850</v>
      </c>
      <c r="C10" s="13"/>
      <c r="D10" s="128"/>
      <c r="E10" s="25" t="s">
        <v>602</v>
      </c>
      <c r="F10" s="18">
        <v>250</v>
      </c>
      <c r="G10" s="13"/>
      <c r="H10" s="128"/>
      <c r="I10" s="25" t="s">
        <v>624</v>
      </c>
      <c r="J10" s="18">
        <v>250</v>
      </c>
      <c r="K10" s="13"/>
      <c r="L10" s="128"/>
      <c r="M10" s="67" t="s">
        <v>625</v>
      </c>
      <c r="N10" s="18">
        <v>100</v>
      </c>
      <c r="O10" s="201"/>
      <c r="P10" s="128"/>
      <c r="Q10" s="25" t="s">
        <v>651</v>
      </c>
      <c r="R10" s="18">
        <v>650</v>
      </c>
      <c r="S10" s="213"/>
    </row>
    <row r="11" spans="1:19" s="1" customFormat="1" ht="18.75" customHeight="1">
      <c r="A11" s="25" t="s">
        <v>719</v>
      </c>
      <c r="B11" s="18">
        <v>250</v>
      </c>
      <c r="C11" s="13"/>
      <c r="D11" s="128"/>
      <c r="E11" s="25" t="s">
        <v>603</v>
      </c>
      <c r="F11" s="18">
        <v>150</v>
      </c>
      <c r="G11" s="13"/>
      <c r="H11" s="128"/>
      <c r="I11" s="25" t="s">
        <v>626</v>
      </c>
      <c r="J11" s="18">
        <v>200</v>
      </c>
      <c r="K11" s="13"/>
      <c r="L11" s="128"/>
      <c r="M11" s="25" t="s">
        <v>741</v>
      </c>
      <c r="N11" s="18">
        <v>50</v>
      </c>
      <c r="O11" s="202"/>
      <c r="P11" s="128"/>
      <c r="Q11" s="25" t="s">
        <v>652</v>
      </c>
      <c r="R11" s="18">
        <v>300</v>
      </c>
      <c r="S11" s="213"/>
    </row>
    <row r="12" spans="1:19" s="1" customFormat="1" ht="18.75" customHeight="1">
      <c r="A12" s="25" t="s">
        <v>720</v>
      </c>
      <c r="B12" s="18">
        <v>250</v>
      </c>
      <c r="C12" s="13"/>
      <c r="D12" s="128"/>
      <c r="E12" s="25" t="s">
        <v>604</v>
      </c>
      <c r="F12" s="18">
        <v>200</v>
      </c>
      <c r="G12" s="13"/>
      <c r="H12" s="128"/>
      <c r="I12" s="25" t="s">
        <v>627</v>
      </c>
      <c r="J12" s="18">
        <v>150</v>
      </c>
      <c r="K12" s="13"/>
      <c r="L12" s="128"/>
      <c r="M12" s="25" t="s">
        <v>742</v>
      </c>
      <c r="N12" s="18">
        <v>100</v>
      </c>
      <c r="O12" s="201"/>
      <c r="P12" s="128"/>
      <c r="Q12" s="67" t="s">
        <v>653</v>
      </c>
      <c r="R12" s="18">
        <v>400</v>
      </c>
      <c r="S12" s="213"/>
    </row>
    <row r="13" spans="1:19" s="1" customFormat="1" ht="18.75" customHeight="1">
      <c r="A13" s="25" t="s">
        <v>814</v>
      </c>
      <c r="B13" s="18">
        <v>600</v>
      </c>
      <c r="C13" s="13"/>
      <c r="D13" s="128"/>
      <c r="E13" s="25" t="s">
        <v>605</v>
      </c>
      <c r="F13" s="18">
        <v>100</v>
      </c>
      <c r="G13" s="13"/>
      <c r="H13" s="128"/>
      <c r="I13" s="25" t="s">
        <v>628</v>
      </c>
      <c r="J13" s="18">
        <v>150</v>
      </c>
      <c r="K13" s="13"/>
      <c r="L13" s="128"/>
      <c r="M13" s="203" t="s">
        <v>743</v>
      </c>
      <c r="N13" s="204"/>
      <c r="O13" s="205"/>
      <c r="P13" s="128"/>
      <c r="Q13" s="25" t="s">
        <v>654</v>
      </c>
      <c r="R13" s="18">
        <v>400</v>
      </c>
      <c r="S13" s="213"/>
    </row>
    <row r="14" spans="1:19" s="1" customFormat="1" ht="18.75" customHeight="1">
      <c r="A14" s="25" t="s">
        <v>721</v>
      </c>
      <c r="B14" s="18">
        <v>850</v>
      </c>
      <c r="C14" s="13"/>
      <c r="D14" s="128"/>
      <c r="E14" s="25" t="s">
        <v>722</v>
      </c>
      <c r="F14" s="18">
        <v>150</v>
      </c>
      <c r="G14" s="13"/>
      <c r="H14" s="128"/>
      <c r="I14" s="25" t="s">
        <v>629</v>
      </c>
      <c r="J14" s="18">
        <v>250</v>
      </c>
      <c r="K14" s="13"/>
      <c r="L14" s="128"/>
      <c r="M14" s="206" t="s">
        <v>836</v>
      </c>
      <c r="N14" s="207"/>
      <c r="O14" s="205"/>
      <c r="P14" s="128"/>
      <c r="Q14" s="25" t="s">
        <v>833</v>
      </c>
      <c r="R14" s="18">
        <v>250</v>
      </c>
      <c r="S14" s="213"/>
    </row>
    <row r="15" spans="1:19" s="1" customFormat="1" ht="18.75" customHeight="1">
      <c r="A15" s="34" t="s">
        <v>723</v>
      </c>
      <c r="B15" s="18">
        <v>300</v>
      </c>
      <c r="C15" s="13"/>
      <c r="D15" s="128"/>
      <c r="E15" s="25" t="s">
        <v>724</v>
      </c>
      <c r="F15" s="18">
        <v>150</v>
      </c>
      <c r="G15" s="13"/>
      <c r="H15" s="128"/>
      <c r="I15" s="25" t="s">
        <v>630</v>
      </c>
      <c r="J15" s="18">
        <v>300</v>
      </c>
      <c r="K15" s="13"/>
      <c r="L15" s="128"/>
      <c r="M15" s="206" t="s">
        <v>631</v>
      </c>
      <c r="N15" s="207"/>
      <c r="O15" s="205"/>
      <c r="P15" s="128"/>
      <c r="Q15" s="25" t="s">
        <v>655</v>
      </c>
      <c r="R15" s="18">
        <v>1050</v>
      </c>
      <c r="S15" s="213"/>
    </row>
    <row r="16" spans="1:19" s="1" customFormat="1" ht="18.75" customHeight="1">
      <c r="A16" s="25" t="s">
        <v>606</v>
      </c>
      <c r="B16" s="18">
        <v>250</v>
      </c>
      <c r="C16" s="13"/>
      <c r="D16" s="128"/>
      <c r="E16" s="25" t="s">
        <v>725</v>
      </c>
      <c r="F16" s="18">
        <v>200</v>
      </c>
      <c r="G16" s="13"/>
      <c r="H16" s="128"/>
      <c r="I16" s="25" t="s">
        <v>632</v>
      </c>
      <c r="J16" s="18">
        <v>300</v>
      </c>
      <c r="K16" s="13"/>
      <c r="L16" s="6"/>
      <c r="M16" s="25"/>
      <c r="N16" s="18"/>
      <c r="O16" s="201"/>
      <c r="P16" s="128"/>
      <c r="Q16" s="25" t="s">
        <v>656</v>
      </c>
      <c r="R16" s="18">
        <v>450</v>
      </c>
      <c r="S16" s="213"/>
    </row>
    <row r="17" spans="1:19" s="1" customFormat="1" ht="18.75" customHeight="1">
      <c r="A17" s="25"/>
      <c r="B17" s="18"/>
      <c r="C17" s="13"/>
      <c r="D17" s="128"/>
      <c r="E17" s="25" t="s">
        <v>726</v>
      </c>
      <c r="F17" s="18">
        <v>650</v>
      </c>
      <c r="G17" s="13"/>
      <c r="H17" s="128"/>
      <c r="I17" s="25" t="s">
        <v>744</v>
      </c>
      <c r="J17" s="18">
        <v>200</v>
      </c>
      <c r="K17" s="13"/>
      <c r="L17" s="6"/>
      <c r="M17" s="67"/>
      <c r="N17" s="18"/>
      <c r="O17" s="201"/>
      <c r="P17" s="128"/>
      <c r="Q17" s="25" t="s">
        <v>657</v>
      </c>
      <c r="R17" s="18">
        <v>200</v>
      </c>
      <c r="S17" s="213"/>
    </row>
    <row r="18" spans="1:19" s="1" customFormat="1" ht="18.75" customHeight="1" thickBot="1">
      <c r="A18" s="25"/>
      <c r="B18" s="18"/>
      <c r="C18" s="13"/>
      <c r="D18" s="128"/>
      <c r="E18" s="67" t="s">
        <v>727</v>
      </c>
      <c r="F18" s="18">
        <v>250</v>
      </c>
      <c r="G18" s="13"/>
      <c r="H18" s="128"/>
      <c r="I18" s="25" t="s">
        <v>745</v>
      </c>
      <c r="J18" s="18">
        <v>200</v>
      </c>
      <c r="K18" s="13"/>
      <c r="L18" s="6"/>
      <c r="M18" s="27" t="s">
        <v>318</v>
      </c>
      <c r="N18" s="22">
        <f>SUM(N9:N17)</f>
        <v>350</v>
      </c>
      <c r="O18" s="56">
        <f>SUM(O9:O17)</f>
        <v>0</v>
      </c>
      <c r="P18" s="128"/>
      <c r="Q18" s="67" t="s">
        <v>756</v>
      </c>
      <c r="R18" s="18">
        <v>100</v>
      </c>
      <c r="S18" s="213"/>
    </row>
    <row r="19" spans="1:19" s="1" customFormat="1" ht="18.75" customHeight="1" thickBot="1">
      <c r="A19" s="27" t="s">
        <v>318</v>
      </c>
      <c r="B19" s="22">
        <f>SUM(B9:B18)</f>
        <v>4150</v>
      </c>
      <c r="C19" s="56">
        <f>SUM(C9:C18)</f>
        <v>0</v>
      </c>
      <c r="D19" s="128"/>
      <c r="E19" s="25" t="s">
        <v>729</v>
      </c>
      <c r="F19" s="18">
        <v>250</v>
      </c>
      <c r="G19" s="13"/>
      <c r="H19" s="128"/>
      <c r="I19" s="130" t="s">
        <v>746</v>
      </c>
      <c r="J19" s="18">
        <v>200</v>
      </c>
      <c r="K19" s="13"/>
      <c r="L19" s="6"/>
      <c r="M19" s="67"/>
      <c r="N19" s="18"/>
      <c r="O19" s="13"/>
      <c r="P19" s="128"/>
      <c r="Q19" s="25" t="s">
        <v>757</v>
      </c>
      <c r="R19" s="18">
        <v>150</v>
      </c>
      <c r="S19" s="213"/>
    </row>
    <row r="20" spans="1:19" s="1" customFormat="1" ht="18.75" customHeight="1" thickBot="1">
      <c r="A20" s="124" t="s">
        <v>728</v>
      </c>
      <c r="B20" s="125"/>
      <c r="C20" s="125"/>
      <c r="D20" s="128"/>
      <c r="E20" s="25" t="s">
        <v>730</v>
      </c>
      <c r="F20" s="18">
        <v>550</v>
      </c>
      <c r="G20" s="13"/>
      <c r="H20" s="128"/>
      <c r="I20" s="25" t="s">
        <v>633</v>
      </c>
      <c r="J20" s="18">
        <v>450</v>
      </c>
      <c r="K20" s="13"/>
      <c r="L20" s="6"/>
      <c r="M20" s="67"/>
      <c r="N20" s="18"/>
      <c r="O20" s="13"/>
      <c r="P20" s="128"/>
      <c r="Q20" s="25" t="s">
        <v>758</v>
      </c>
      <c r="R20" s="18">
        <v>100</v>
      </c>
      <c r="S20" s="213"/>
    </row>
    <row r="21" spans="1:19" s="1" customFormat="1" ht="18.75" customHeight="1" thickBot="1">
      <c r="A21" s="68" t="s">
        <v>486</v>
      </c>
      <c r="B21" s="69" t="s">
        <v>487</v>
      </c>
      <c r="C21" s="70" t="s">
        <v>250</v>
      </c>
      <c r="D21" s="128"/>
      <c r="E21" s="25" t="s">
        <v>608</v>
      </c>
      <c r="F21" s="18">
        <v>350</v>
      </c>
      <c r="G21" s="13"/>
      <c r="H21" s="128"/>
      <c r="I21" s="36" t="s">
        <v>634</v>
      </c>
      <c r="J21" s="58">
        <v>150</v>
      </c>
      <c r="K21" s="159"/>
      <c r="L21" s="128"/>
      <c r="M21" s="67"/>
      <c r="N21" s="18"/>
      <c r="O21" s="13"/>
      <c r="P21" s="128"/>
      <c r="Q21" s="25" t="s">
        <v>660</v>
      </c>
      <c r="R21" s="18">
        <v>300</v>
      </c>
      <c r="S21" s="213"/>
    </row>
    <row r="22" spans="1:19" s="1" customFormat="1" ht="18.75" customHeight="1">
      <c r="A22" s="24" t="s">
        <v>607</v>
      </c>
      <c r="B22" s="16">
        <v>300</v>
      </c>
      <c r="C22" s="12"/>
      <c r="D22" s="128"/>
      <c r="E22" s="25" t="s">
        <v>731</v>
      </c>
      <c r="F22" s="18">
        <v>350</v>
      </c>
      <c r="G22" s="13"/>
      <c r="H22" s="128"/>
      <c r="I22" s="36" t="s">
        <v>635</v>
      </c>
      <c r="J22" s="58">
        <v>100</v>
      </c>
      <c r="K22" s="13"/>
      <c r="L22" s="30"/>
      <c r="M22" s="208" t="s">
        <v>636</v>
      </c>
      <c r="N22" s="209">
        <v>50</v>
      </c>
      <c r="O22" s="210"/>
      <c r="P22" s="128"/>
      <c r="Q22" s="25" t="s">
        <v>661</v>
      </c>
      <c r="R22" s="18">
        <v>250</v>
      </c>
      <c r="S22" s="213"/>
    </row>
    <row r="23" spans="1:19" s="1" customFormat="1" ht="18.75" customHeight="1" thickBot="1">
      <c r="A23" s="25" t="s">
        <v>609</v>
      </c>
      <c r="B23" s="18">
        <v>200</v>
      </c>
      <c r="C23" s="13"/>
      <c r="D23" s="128"/>
      <c r="E23" s="25" t="s">
        <v>732</v>
      </c>
      <c r="F23" s="18">
        <v>150</v>
      </c>
      <c r="G23" s="13"/>
      <c r="H23" s="128"/>
      <c r="I23" s="25" t="s">
        <v>637</v>
      </c>
      <c r="J23" s="18">
        <v>600</v>
      </c>
      <c r="K23" s="13"/>
      <c r="L23" s="6"/>
      <c r="M23" s="27" t="s">
        <v>318</v>
      </c>
      <c r="N23" s="22">
        <f>SUM(N19:N22)</f>
        <v>50</v>
      </c>
      <c r="O23" s="56">
        <f>SUM(O19:O22)</f>
        <v>0</v>
      </c>
      <c r="P23" s="128"/>
      <c r="Q23" s="67" t="s">
        <v>762</v>
      </c>
      <c r="R23" s="18">
        <v>200</v>
      </c>
      <c r="S23" s="213"/>
    </row>
    <row r="24" spans="1:19" s="1" customFormat="1" ht="18.75" customHeight="1">
      <c r="A24" s="25" t="s">
        <v>610</v>
      </c>
      <c r="B24" s="18">
        <v>150</v>
      </c>
      <c r="C24" s="13"/>
      <c r="D24" s="128"/>
      <c r="E24" s="25" t="s">
        <v>612</v>
      </c>
      <c r="F24" s="18">
        <v>200</v>
      </c>
      <c r="G24" s="13"/>
      <c r="H24" s="128"/>
      <c r="I24" s="25" t="s">
        <v>638</v>
      </c>
      <c r="J24" s="18">
        <v>150</v>
      </c>
      <c r="K24" s="13"/>
      <c r="L24" s="6"/>
      <c r="M24" s="211" t="str">
        <f>CONCATENATE(FIXED(COUNTA(M9:M17,M19:M22),0,0),"　店")</f>
        <v>8　店</v>
      </c>
      <c r="N24" s="18">
        <f>N18+N23</f>
        <v>400</v>
      </c>
      <c r="O24" s="35">
        <f>O18+O23</f>
        <v>0</v>
      </c>
      <c r="P24" s="128"/>
      <c r="Q24" s="26" t="s">
        <v>662</v>
      </c>
      <c r="R24" s="18">
        <v>100</v>
      </c>
      <c r="S24" s="215"/>
    </row>
    <row r="25" spans="1:19" s="1" customFormat="1" ht="18.75" customHeight="1">
      <c r="A25" s="25" t="s">
        <v>611</v>
      </c>
      <c r="B25" s="18">
        <v>250</v>
      </c>
      <c r="C25" s="13"/>
      <c r="E25" s="25"/>
      <c r="F25" s="18"/>
      <c r="G25" s="13"/>
      <c r="H25" s="128"/>
      <c r="I25" s="25" t="s">
        <v>639</v>
      </c>
      <c r="J25" s="18">
        <v>150</v>
      </c>
      <c r="K25" s="13"/>
      <c r="L25" s="6"/>
      <c r="M25" s="26"/>
      <c r="N25" s="21"/>
      <c r="O25" s="13"/>
      <c r="P25" s="128"/>
      <c r="Q25" s="25" t="s">
        <v>663</v>
      </c>
      <c r="R25" s="18">
        <v>200</v>
      </c>
      <c r="S25" s="213"/>
    </row>
    <row r="26" spans="1:19" s="1" customFormat="1" ht="18.75" customHeight="1" thickBot="1">
      <c r="A26" s="25"/>
      <c r="B26" s="18"/>
      <c r="C26" s="13"/>
      <c r="E26" s="25"/>
      <c r="F26" s="18"/>
      <c r="G26" s="13"/>
      <c r="H26" s="128"/>
      <c r="I26" s="25" t="s">
        <v>640</v>
      </c>
      <c r="J26" s="18">
        <v>100</v>
      </c>
      <c r="K26" s="13"/>
      <c r="L26" s="6"/>
      <c r="M26" s="27" t="s">
        <v>251</v>
      </c>
      <c r="N26" s="22">
        <f>J42+N24</f>
        <v>7350</v>
      </c>
      <c r="O26" s="56">
        <f>K42+O24</f>
        <v>0</v>
      </c>
      <c r="P26" s="128"/>
      <c r="Q26" s="25" t="s">
        <v>664</v>
      </c>
      <c r="R26" s="18">
        <v>100</v>
      </c>
      <c r="S26" s="213"/>
    </row>
    <row r="27" spans="1:19" s="1" customFormat="1" ht="18.75" customHeight="1" thickBot="1">
      <c r="A27" s="25"/>
      <c r="B27" s="18"/>
      <c r="C27" s="13"/>
      <c r="D27" s="191"/>
      <c r="E27" s="25"/>
      <c r="F27" s="18"/>
      <c r="G27" s="13"/>
      <c r="H27" s="128"/>
      <c r="I27" s="25" t="s">
        <v>641</v>
      </c>
      <c r="J27" s="18">
        <v>100</v>
      </c>
      <c r="K27" s="13"/>
      <c r="L27" s="6"/>
      <c r="M27" s="329" t="s">
        <v>598</v>
      </c>
      <c r="N27" s="330"/>
      <c r="O27" s="125"/>
      <c r="P27" s="128"/>
      <c r="Q27" s="25" t="s">
        <v>665</v>
      </c>
      <c r="R27" s="18">
        <v>300</v>
      </c>
      <c r="S27" s="213"/>
    </row>
    <row r="28" spans="1:19" s="1" customFormat="1" ht="18.75" customHeight="1" thickBot="1">
      <c r="A28" s="27" t="s">
        <v>318</v>
      </c>
      <c r="B28" s="22">
        <f>SUM(B22:B27)</f>
        <v>900</v>
      </c>
      <c r="C28" s="56">
        <f>SUM(C22:C27)</f>
        <v>0</v>
      </c>
      <c r="E28" s="25"/>
      <c r="F28" s="18"/>
      <c r="G28" s="13"/>
      <c r="H28" s="128"/>
      <c r="I28" s="25" t="s">
        <v>642</v>
      </c>
      <c r="J28" s="18">
        <v>150</v>
      </c>
      <c r="K28" s="13"/>
      <c r="L28" s="128"/>
      <c r="M28" s="68" t="s">
        <v>486</v>
      </c>
      <c r="N28" s="69" t="s">
        <v>487</v>
      </c>
      <c r="O28" s="70" t="s">
        <v>250</v>
      </c>
      <c r="P28" s="128"/>
      <c r="Q28" s="25" t="s">
        <v>767</v>
      </c>
      <c r="R28" s="18">
        <v>500</v>
      </c>
      <c r="S28" s="213"/>
    </row>
    <row r="29" spans="1:19" s="1" customFormat="1" ht="18.75" customHeight="1" thickBot="1">
      <c r="A29" s="124" t="s">
        <v>733</v>
      </c>
      <c r="B29" s="125"/>
      <c r="C29" s="125"/>
      <c r="E29" s="27" t="s">
        <v>318</v>
      </c>
      <c r="F29" s="22">
        <f>SUM(F9:F28)</f>
        <v>4300</v>
      </c>
      <c r="G29" s="56">
        <f>SUM(G9:G28)</f>
        <v>0</v>
      </c>
      <c r="H29" s="128"/>
      <c r="I29" s="25" t="s">
        <v>643</v>
      </c>
      <c r="J29" s="18">
        <v>150</v>
      </c>
      <c r="K29" s="13"/>
      <c r="L29" s="128"/>
      <c r="M29" s="25" t="s">
        <v>747</v>
      </c>
      <c r="N29" s="18">
        <v>650</v>
      </c>
      <c r="O29" s="31"/>
      <c r="P29" s="128"/>
      <c r="Q29" s="25" t="s">
        <v>768</v>
      </c>
      <c r="R29" s="18">
        <v>150</v>
      </c>
      <c r="S29" s="213"/>
    </row>
    <row r="30" spans="1:19" s="1" customFormat="1" ht="18.75" customHeight="1" thickBot="1">
      <c r="A30" s="68" t="s">
        <v>486</v>
      </c>
      <c r="B30" s="69" t="s">
        <v>487</v>
      </c>
      <c r="C30" s="70" t="s">
        <v>250</v>
      </c>
      <c r="E30" s="124" t="s">
        <v>734</v>
      </c>
      <c r="F30" s="3"/>
      <c r="G30" s="3"/>
      <c r="H30" s="128"/>
      <c r="I30" s="67" t="s">
        <v>748</v>
      </c>
      <c r="J30" s="18">
        <v>450</v>
      </c>
      <c r="K30" s="159"/>
      <c r="L30" s="128"/>
      <c r="M30" s="25" t="s">
        <v>749</v>
      </c>
      <c r="N30" s="18">
        <v>200</v>
      </c>
      <c r="O30" s="13"/>
      <c r="P30" s="128"/>
      <c r="Q30" s="25" t="s">
        <v>769</v>
      </c>
      <c r="R30" s="18">
        <v>450</v>
      </c>
      <c r="S30" s="213"/>
    </row>
    <row r="31" spans="1:19" s="1" customFormat="1" ht="18.75" customHeight="1" thickBot="1">
      <c r="A31" s="24" t="s">
        <v>613</v>
      </c>
      <c r="B31" s="16">
        <v>100</v>
      </c>
      <c r="C31" s="12"/>
      <c r="E31" s="68" t="s">
        <v>486</v>
      </c>
      <c r="F31" s="69" t="s">
        <v>487</v>
      </c>
      <c r="G31" s="70" t="s">
        <v>250</v>
      </c>
      <c r="H31" s="128"/>
      <c r="I31" s="36" t="s">
        <v>644</v>
      </c>
      <c r="J31" s="58">
        <v>250</v>
      </c>
      <c r="K31" s="159"/>
      <c r="L31" s="30"/>
      <c r="M31" s="25" t="s">
        <v>750</v>
      </c>
      <c r="N31" s="18">
        <v>750</v>
      </c>
      <c r="O31" s="159"/>
      <c r="P31" s="128"/>
      <c r="Q31" s="25"/>
      <c r="R31" s="18"/>
      <c r="S31" s="213"/>
    </row>
    <row r="32" spans="1:19" s="1" customFormat="1" ht="18.75" customHeight="1">
      <c r="A32" s="130" t="s">
        <v>839</v>
      </c>
      <c r="B32" s="18">
        <v>300</v>
      </c>
      <c r="C32" s="13"/>
      <c r="D32" s="128"/>
      <c r="E32" s="192" t="s">
        <v>736</v>
      </c>
      <c r="F32" s="16">
        <v>800</v>
      </c>
      <c r="G32" s="12"/>
      <c r="H32" s="128"/>
      <c r="I32" s="25" t="s">
        <v>645</v>
      </c>
      <c r="J32" s="18">
        <v>150</v>
      </c>
      <c r="K32" s="13"/>
      <c r="L32" s="30"/>
      <c r="M32" s="25"/>
      <c r="N32" s="18"/>
      <c r="O32" s="159"/>
      <c r="Q32" s="32" t="s">
        <v>318</v>
      </c>
      <c r="R32" s="33">
        <f>SUM(R9:R31)</f>
        <v>7850</v>
      </c>
      <c r="S32" s="256">
        <f>SUM(S9:S31)</f>
        <v>0</v>
      </c>
    </row>
    <row r="33" spans="1:19" s="1" customFormat="1" ht="18.75" customHeight="1">
      <c r="A33" s="130" t="s">
        <v>614</v>
      </c>
      <c r="B33" s="18">
        <v>200</v>
      </c>
      <c r="C33" s="13"/>
      <c r="D33" s="128"/>
      <c r="E33" s="25" t="s">
        <v>737</v>
      </c>
      <c r="F33" s="18">
        <v>300</v>
      </c>
      <c r="G33" s="131"/>
      <c r="H33" s="128"/>
      <c r="I33" s="25" t="s">
        <v>646</v>
      </c>
      <c r="J33" s="18">
        <v>250</v>
      </c>
      <c r="K33" s="13"/>
      <c r="L33" s="6"/>
      <c r="M33" s="25"/>
      <c r="N33" s="18"/>
      <c r="O33" s="13"/>
      <c r="Q33" s="36"/>
      <c r="R33" s="58"/>
      <c r="S33" s="217"/>
    </row>
    <row r="34" spans="1:19" s="1" customFormat="1" ht="18.75" customHeight="1">
      <c r="A34" s="25" t="s">
        <v>735</v>
      </c>
      <c r="B34" s="18">
        <v>200</v>
      </c>
      <c r="C34" s="13"/>
      <c r="D34" s="128"/>
      <c r="E34" s="25" t="s">
        <v>738</v>
      </c>
      <c r="F34" s="18">
        <v>300</v>
      </c>
      <c r="G34" s="13"/>
      <c r="H34" s="128"/>
      <c r="I34" s="25" t="s">
        <v>647</v>
      </c>
      <c r="J34" s="18">
        <v>150</v>
      </c>
      <c r="K34" s="13"/>
      <c r="L34" s="6"/>
      <c r="M34" s="25"/>
      <c r="N34" s="18"/>
      <c r="O34" s="13"/>
      <c r="P34" s="128"/>
      <c r="Q34" s="25" t="s">
        <v>827</v>
      </c>
      <c r="R34" s="18">
        <v>300</v>
      </c>
      <c r="S34" s="213"/>
    </row>
    <row r="35" spans="1:19" s="1" customFormat="1" ht="18.75" customHeight="1">
      <c r="A35" s="25" t="s">
        <v>615</v>
      </c>
      <c r="B35" s="18">
        <v>200</v>
      </c>
      <c r="C35" s="13"/>
      <c r="D35" s="191"/>
      <c r="E35" s="25" t="s">
        <v>618</v>
      </c>
      <c r="F35" s="18">
        <v>150</v>
      </c>
      <c r="G35" s="13"/>
      <c r="H35" s="128"/>
      <c r="I35" s="25" t="s">
        <v>648</v>
      </c>
      <c r="J35" s="18">
        <v>200</v>
      </c>
      <c r="K35" s="13"/>
      <c r="L35" s="6"/>
      <c r="M35" s="25"/>
      <c r="N35" s="18"/>
      <c r="O35" s="13"/>
      <c r="P35" s="128"/>
      <c r="Q35" s="25" t="s">
        <v>828</v>
      </c>
      <c r="R35" s="18">
        <v>250</v>
      </c>
      <c r="S35" s="213"/>
    </row>
    <row r="36" spans="1:19" s="1" customFormat="1" ht="18.75" customHeight="1">
      <c r="A36" s="25" t="s">
        <v>616</v>
      </c>
      <c r="B36" s="18">
        <v>200</v>
      </c>
      <c r="C36" s="13"/>
      <c r="D36" s="128"/>
      <c r="E36" s="25" t="s">
        <v>620</v>
      </c>
      <c r="F36" s="18">
        <v>300</v>
      </c>
      <c r="G36" s="13"/>
      <c r="H36" s="128"/>
      <c r="I36" s="25" t="s">
        <v>823</v>
      </c>
      <c r="J36" s="18">
        <v>400</v>
      </c>
      <c r="K36" s="13"/>
      <c r="L36" s="6"/>
      <c r="M36" s="25"/>
      <c r="N36" s="18"/>
      <c r="O36" s="13"/>
      <c r="P36" s="128"/>
      <c r="Q36" s="36" t="s">
        <v>826</v>
      </c>
      <c r="R36" s="58">
        <v>500</v>
      </c>
      <c r="S36" s="213"/>
    </row>
    <row r="37" spans="1:19" s="1" customFormat="1" ht="18.75" customHeight="1">
      <c r="A37" s="25" t="s">
        <v>617</v>
      </c>
      <c r="B37" s="18">
        <v>200</v>
      </c>
      <c r="C37" s="13"/>
      <c r="D37" s="128"/>
      <c r="E37" s="25" t="s">
        <v>739</v>
      </c>
      <c r="F37" s="18">
        <v>150</v>
      </c>
      <c r="G37" s="13"/>
      <c r="H37" s="128"/>
      <c r="I37" s="130" t="s">
        <v>751</v>
      </c>
      <c r="J37" s="18">
        <v>150</v>
      </c>
      <c r="K37" s="13"/>
      <c r="L37" s="6"/>
      <c r="M37" s="25"/>
      <c r="N37" s="18"/>
      <c r="O37" s="13"/>
      <c r="P37" s="128"/>
      <c r="Q37" s="36" t="s">
        <v>770</v>
      </c>
      <c r="R37" s="58">
        <v>50</v>
      </c>
      <c r="S37" s="213"/>
    </row>
    <row r="38" spans="1:19" s="1" customFormat="1" ht="18.75" customHeight="1">
      <c r="A38" s="25" t="s">
        <v>619</v>
      </c>
      <c r="B38" s="18">
        <v>100</v>
      </c>
      <c r="C38" s="13"/>
      <c r="E38" s="36"/>
      <c r="F38" s="58"/>
      <c r="G38" s="159"/>
      <c r="H38" s="128"/>
      <c r="I38" s="25" t="s">
        <v>752</v>
      </c>
      <c r="J38" s="18">
        <v>250</v>
      </c>
      <c r="K38" s="13"/>
      <c r="L38" s="6"/>
      <c r="M38" s="25"/>
      <c r="N38" s="18"/>
      <c r="O38" s="13"/>
      <c r="P38" s="128"/>
      <c r="Q38" s="218" t="s">
        <v>666</v>
      </c>
      <c r="R38" s="219">
        <v>50</v>
      </c>
      <c r="S38" s="220"/>
    </row>
    <row r="39" spans="1:19" ht="18.75" customHeight="1" thickBot="1">
      <c r="A39" s="25"/>
      <c r="B39" s="18"/>
      <c r="C39" s="13"/>
      <c r="E39" s="36"/>
      <c r="F39" s="58"/>
      <c r="G39" s="159"/>
      <c r="H39" s="128"/>
      <c r="I39" s="25" t="s">
        <v>753</v>
      </c>
      <c r="J39" s="18">
        <v>150</v>
      </c>
      <c r="K39" s="13"/>
      <c r="M39" s="25"/>
      <c r="N39" s="18"/>
      <c r="O39" s="13"/>
      <c r="P39" s="128"/>
      <c r="Q39" s="218" t="s">
        <v>667</v>
      </c>
      <c r="R39" s="219">
        <v>50</v>
      </c>
      <c r="S39" s="222"/>
    </row>
    <row r="40" spans="1:20" ht="18.75" customHeight="1">
      <c r="A40" s="25"/>
      <c r="B40" s="18"/>
      <c r="C40" s="13"/>
      <c r="D40" s="196"/>
      <c r="E40" s="36"/>
      <c r="F40" s="58"/>
      <c r="G40" s="159"/>
      <c r="H40" s="128"/>
      <c r="I40" s="25"/>
      <c r="J40" s="18"/>
      <c r="K40" s="13"/>
      <c r="M40" s="25"/>
      <c r="N40" s="18"/>
      <c r="O40" s="13"/>
      <c r="P40" s="1"/>
      <c r="Q40" s="32" t="s">
        <v>318</v>
      </c>
      <c r="R40" s="33">
        <f>SUM(R34:R39)</f>
        <v>1200</v>
      </c>
      <c r="S40" s="256">
        <f>SUM(S34:S39)</f>
        <v>0</v>
      </c>
      <c r="T40" s="195"/>
    </row>
    <row r="41" spans="1:20" ht="18.75" customHeight="1">
      <c r="A41" s="25"/>
      <c r="B41" s="18"/>
      <c r="C41" s="13"/>
      <c r="D41" s="253"/>
      <c r="E41" s="36"/>
      <c r="F41" s="58"/>
      <c r="G41" s="159"/>
      <c r="H41" s="128"/>
      <c r="I41" s="25"/>
      <c r="J41" s="18"/>
      <c r="K41" s="13"/>
      <c r="M41" s="36"/>
      <c r="N41" s="58"/>
      <c r="O41" s="159"/>
      <c r="P41" s="1"/>
      <c r="Q41" s="36"/>
      <c r="R41" s="58"/>
      <c r="S41" s="217"/>
      <c r="T41" s="196"/>
    </row>
    <row r="42" spans="1:20" ht="18.75" customHeight="1" thickBot="1">
      <c r="A42" s="27" t="s">
        <v>318</v>
      </c>
      <c r="B42" s="22">
        <f>SUM(B31:B41)</f>
        <v>1500</v>
      </c>
      <c r="C42" s="56">
        <f>SUM(C31:C41)</f>
        <v>0</v>
      </c>
      <c r="D42" s="253"/>
      <c r="E42" s="27" t="s">
        <v>318</v>
      </c>
      <c r="F42" s="22">
        <f>SUM(F32:F37)</f>
        <v>2000</v>
      </c>
      <c r="G42" s="56">
        <f>SUM(G32:G37)</f>
        <v>0</v>
      </c>
      <c r="I42" s="27" t="s">
        <v>318</v>
      </c>
      <c r="J42" s="22">
        <f>SUM(J9:J41)</f>
        <v>6950</v>
      </c>
      <c r="K42" s="56">
        <f>SUM(K9:K41)</f>
        <v>0</v>
      </c>
      <c r="L42" s="164"/>
      <c r="M42" s="27" t="s">
        <v>318</v>
      </c>
      <c r="N42" s="22">
        <f>SUM(N29:N41)</f>
        <v>1600</v>
      </c>
      <c r="O42" s="15">
        <f>SUM(O29:O41)</f>
        <v>0</v>
      </c>
      <c r="P42" s="1"/>
      <c r="Q42" s="27" t="s">
        <v>318</v>
      </c>
      <c r="R42" s="22">
        <f>R32+R40</f>
        <v>9050</v>
      </c>
      <c r="S42" s="23">
        <f>S32+S40</f>
        <v>0</v>
      </c>
      <c r="T42" s="196"/>
    </row>
    <row r="43" spans="2:21" ht="18.75" customHeight="1">
      <c r="B43" s="194"/>
      <c r="D43" s="253"/>
      <c r="E43" s="51"/>
      <c r="F43" s="52"/>
      <c r="G43" s="3"/>
      <c r="I43" s="164"/>
      <c r="J43" s="164"/>
      <c r="K43" s="164"/>
      <c r="L43" s="164"/>
      <c r="M43" s="164"/>
      <c r="N43" s="164"/>
      <c r="O43" s="164"/>
      <c r="P43" s="223"/>
      <c r="Q43" s="164"/>
      <c r="R43" s="164"/>
      <c r="S43" s="164"/>
      <c r="T43" s="197"/>
      <c r="U43" s="197"/>
    </row>
    <row r="44" spans="1:19" ht="18.75" customHeight="1">
      <c r="A44" s="196"/>
      <c r="B44" s="196"/>
      <c r="C44" s="196"/>
      <c r="D44" s="253"/>
      <c r="E44" s="196"/>
      <c r="F44" s="196"/>
      <c r="G44" s="196"/>
      <c r="H44" s="49"/>
      <c r="I44" s="48"/>
      <c r="J44" s="164"/>
      <c r="K44" s="164"/>
      <c r="L44" s="164"/>
      <c r="M44" s="164"/>
      <c r="N44" s="164"/>
      <c r="O44" s="164"/>
      <c r="P44" s="223"/>
      <c r="Q44" s="164"/>
      <c r="R44" s="302" t="s">
        <v>295</v>
      </c>
      <c r="S44" s="302"/>
    </row>
    <row r="45" spans="1:19" ht="19.5" customHeight="1">
      <c r="A45" s="253"/>
      <c r="B45" s="253"/>
      <c r="C45" s="253"/>
      <c r="E45" s="253"/>
      <c r="F45" s="253"/>
      <c r="G45" s="253"/>
      <c r="H45" s="49"/>
      <c r="I45" s="48"/>
      <c r="J45" s="164"/>
      <c r="K45" s="164"/>
      <c r="L45" s="164"/>
      <c r="M45" s="164"/>
      <c r="N45" s="164"/>
      <c r="O45" s="164"/>
      <c r="P45" s="223"/>
      <c r="Q45" s="164"/>
      <c r="R45" s="303" t="str">
        <f>'名古屋市'!C23</f>
        <v>２０１９年２月</v>
      </c>
      <c r="S45" s="303"/>
    </row>
    <row r="46" spans="1:19" ht="19.5" customHeight="1">
      <c r="A46" s="253"/>
      <c r="B46" s="253"/>
      <c r="C46" s="253"/>
      <c r="E46" s="253"/>
      <c r="F46" s="253"/>
      <c r="G46" s="253"/>
      <c r="H46" s="49"/>
      <c r="I46" s="164"/>
      <c r="J46" s="164"/>
      <c r="K46" s="164"/>
      <c r="L46" s="46"/>
      <c r="M46" s="164"/>
      <c r="N46" s="164"/>
      <c r="O46" s="164"/>
      <c r="P46" s="223"/>
      <c r="Q46" s="164"/>
      <c r="R46" s="164"/>
      <c r="S46" s="164"/>
    </row>
    <row r="47" spans="1:19" ht="19.5" customHeight="1">
      <c r="A47" s="253"/>
      <c r="B47" s="253"/>
      <c r="C47" s="253"/>
      <c r="E47" s="253"/>
      <c r="F47" s="253"/>
      <c r="G47" s="253"/>
      <c r="H47" s="49"/>
      <c r="I47" s="46"/>
      <c r="J47" s="46"/>
      <c r="K47" s="46"/>
      <c r="M47" s="46"/>
      <c r="N47" s="46"/>
      <c r="O47" s="46"/>
      <c r="Q47" s="164"/>
      <c r="R47" s="164"/>
      <c r="S47" s="164"/>
    </row>
    <row r="48" spans="1:19" ht="19.5" customHeight="1">
      <c r="A48" s="253"/>
      <c r="B48" s="253"/>
      <c r="C48" s="253"/>
      <c r="E48" s="253"/>
      <c r="F48" s="253"/>
      <c r="G48" s="253"/>
      <c r="Q48" s="164"/>
      <c r="R48" s="164"/>
      <c r="S48" s="164"/>
    </row>
    <row r="49" spans="17:19" ht="19.5" customHeight="1">
      <c r="Q49" s="164"/>
      <c r="R49" s="164"/>
      <c r="S49" s="164"/>
    </row>
  </sheetData>
  <sheetProtection/>
  <mergeCells count="9">
    <mergeCell ref="R44:S44"/>
    <mergeCell ref="R45:S45"/>
    <mergeCell ref="Q3:S5"/>
    <mergeCell ref="A4:F5"/>
    <mergeCell ref="G4:J5"/>
    <mergeCell ref="M27:N27"/>
    <mergeCell ref="A2:F3"/>
    <mergeCell ref="G2:J3"/>
    <mergeCell ref="L2:P5"/>
  </mergeCells>
  <printOptions horizontalCentered="1"/>
  <pageMargins left="0.3937007874015748" right="0.3937007874015748" top="0.28" bottom="0.29" header="0.2" footer="0.2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93" customWidth="1"/>
    <col min="2" max="2" width="11.50390625" style="6" customWidth="1"/>
    <col min="3" max="3" width="12.625" style="6" customWidth="1"/>
    <col min="4" max="4" width="2.625" style="6" customWidth="1"/>
    <col min="5" max="5" width="18.75390625" style="6" customWidth="1"/>
    <col min="6" max="6" width="10.125" style="6" customWidth="1"/>
    <col min="7" max="7" width="12.625" style="6" customWidth="1"/>
    <col min="8" max="8" width="2.625" style="6" customWidth="1"/>
    <col min="9" max="9" width="12.625" style="6" customWidth="1"/>
    <col min="10" max="10" width="11.25390625" style="6" customWidth="1"/>
    <col min="11" max="11" width="12.625" style="6" customWidth="1"/>
    <col min="12" max="12" width="2.625" style="6" customWidth="1"/>
    <col min="13" max="13" width="12.625" style="6" customWidth="1"/>
    <col min="14" max="14" width="11.00390625" style="6" customWidth="1"/>
    <col min="15" max="15" width="12.625" style="6" customWidth="1"/>
    <col min="16" max="16" width="2.625" style="6" customWidth="1"/>
    <col min="17" max="17" width="12.625" style="6" customWidth="1"/>
    <col min="18" max="18" width="11.00390625" style="6" customWidth="1"/>
    <col min="19" max="19" width="12.625" style="6" customWidth="1"/>
    <col min="20" max="16384" width="9.00390625" style="6" customWidth="1"/>
  </cols>
  <sheetData>
    <row r="1" spans="1:15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ht="19.5" customHeight="1" thickBot="1">
      <c r="A7" s="166" t="s">
        <v>649</v>
      </c>
      <c r="B7" s="125"/>
      <c r="C7" s="10"/>
      <c r="E7" s="124" t="s">
        <v>671</v>
      </c>
      <c r="F7" s="3"/>
      <c r="G7" s="3"/>
      <c r="I7" s="166" t="s">
        <v>669</v>
      </c>
      <c r="J7" s="125"/>
      <c r="K7" s="10"/>
      <c r="L7" s="245"/>
      <c r="M7" s="246" t="s">
        <v>682</v>
      </c>
      <c r="N7" s="247"/>
      <c r="O7" s="248"/>
      <c r="P7" s="245"/>
      <c r="Q7" s="124" t="s">
        <v>683</v>
      </c>
      <c r="R7" s="52"/>
      <c r="S7" s="52"/>
    </row>
    <row r="8" spans="1:19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I8" s="68" t="s">
        <v>486</v>
      </c>
      <c r="J8" s="69" t="s">
        <v>487</v>
      </c>
      <c r="K8" s="70" t="s">
        <v>250</v>
      </c>
      <c r="L8" s="1"/>
      <c r="M8" s="68" t="s">
        <v>486</v>
      </c>
      <c r="N8" s="69" t="s">
        <v>487</v>
      </c>
      <c r="O8" s="70" t="s">
        <v>250</v>
      </c>
      <c r="P8" s="1"/>
      <c r="Q8" s="68" t="s">
        <v>486</v>
      </c>
      <c r="R8" s="69" t="s">
        <v>487</v>
      </c>
      <c r="S8" s="70" t="s">
        <v>250</v>
      </c>
    </row>
    <row r="9" spans="1:19" ht="18.75" customHeight="1">
      <c r="A9" s="24" t="s">
        <v>755</v>
      </c>
      <c r="B9" s="16">
        <v>550</v>
      </c>
      <c r="C9" s="17"/>
      <c r="D9" s="128"/>
      <c r="E9" s="228" t="s">
        <v>775</v>
      </c>
      <c r="F9" s="33">
        <v>750</v>
      </c>
      <c r="G9" s="227"/>
      <c r="I9" s="24" t="s">
        <v>772</v>
      </c>
      <c r="J9" s="16">
        <v>400</v>
      </c>
      <c r="K9" s="12"/>
      <c r="L9" s="128"/>
      <c r="M9" s="249" t="s">
        <v>793</v>
      </c>
      <c r="N9" s="16">
        <v>2000</v>
      </c>
      <c r="O9" s="163"/>
      <c r="P9" s="128"/>
      <c r="Q9" s="24" t="s">
        <v>794</v>
      </c>
      <c r="R9" s="16">
        <v>600</v>
      </c>
      <c r="S9" s="12"/>
    </row>
    <row r="10" spans="1:19" ht="18.75" customHeight="1" thickBot="1">
      <c r="A10" s="25"/>
      <c r="B10" s="18"/>
      <c r="C10" s="19"/>
      <c r="D10" s="128"/>
      <c r="E10" s="25" t="s">
        <v>776</v>
      </c>
      <c r="F10" s="18">
        <v>100</v>
      </c>
      <c r="G10" s="35"/>
      <c r="I10" s="25" t="s">
        <v>773</v>
      </c>
      <c r="J10" s="18">
        <v>200</v>
      </c>
      <c r="K10" s="13"/>
      <c r="L10" s="128"/>
      <c r="M10" s="25" t="s">
        <v>684</v>
      </c>
      <c r="N10" s="18">
        <v>500</v>
      </c>
      <c r="O10" s="35"/>
      <c r="P10" s="128"/>
      <c r="Q10" s="206" t="s">
        <v>795</v>
      </c>
      <c r="R10" s="238"/>
      <c r="S10" s="230"/>
    </row>
    <row r="11" spans="1:19" ht="18.75" customHeight="1">
      <c r="A11" s="25"/>
      <c r="B11" s="18"/>
      <c r="C11" s="19"/>
      <c r="E11" s="25" t="s">
        <v>777</v>
      </c>
      <c r="F11" s="18">
        <v>350</v>
      </c>
      <c r="G11" s="35"/>
      <c r="I11" s="25"/>
      <c r="J11" s="18"/>
      <c r="K11" s="5"/>
      <c r="L11" s="128"/>
      <c r="M11" s="25" t="s">
        <v>685</v>
      </c>
      <c r="N11" s="18">
        <v>350</v>
      </c>
      <c r="O11" s="35"/>
      <c r="P11" s="1"/>
      <c r="Q11" s="32" t="s">
        <v>318</v>
      </c>
      <c r="R11" s="33">
        <f>SUM(R9:R10)</f>
        <v>600</v>
      </c>
      <c r="S11" s="227">
        <f>SUM(S9:S10)</f>
        <v>0</v>
      </c>
    </row>
    <row r="12" spans="1:19" ht="18.75" customHeight="1" thickBot="1">
      <c r="A12" s="25"/>
      <c r="B12" s="18"/>
      <c r="C12" s="19"/>
      <c r="E12" s="130" t="s">
        <v>778</v>
      </c>
      <c r="F12" s="18">
        <v>150</v>
      </c>
      <c r="G12" s="35"/>
      <c r="H12" s="117"/>
      <c r="I12" s="224" t="s">
        <v>774</v>
      </c>
      <c r="J12" s="225"/>
      <c r="K12" s="226"/>
      <c r="L12" s="128"/>
      <c r="M12" s="25" t="s">
        <v>686</v>
      </c>
      <c r="N12" s="18">
        <v>400</v>
      </c>
      <c r="O12" s="35"/>
      <c r="P12" s="1"/>
      <c r="Q12" s="25"/>
      <c r="R12" s="18"/>
      <c r="S12" s="13"/>
    </row>
    <row r="13" spans="1:19" ht="18.75" customHeight="1">
      <c r="A13" s="25"/>
      <c r="B13" s="18"/>
      <c r="C13" s="19"/>
      <c r="D13" s="30"/>
      <c r="E13" s="130" t="s">
        <v>780</v>
      </c>
      <c r="F13" s="18">
        <v>150</v>
      </c>
      <c r="G13" s="35"/>
      <c r="H13" s="117"/>
      <c r="I13" s="32" t="s">
        <v>318</v>
      </c>
      <c r="J13" s="33">
        <f>SUM(J9:J12)</f>
        <v>600</v>
      </c>
      <c r="K13" s="227">
        <f>SUM(K9:K12)</f>
        <v>0</v>
      </c>
      <c r="L13" s="128"/>
      <c r="M13" s="25" t="s">
        <v>687</v>
      </c>
      <c r="N13" s="18">
        <v>200</v>
      </c>
      <c r="O13" s="35"/>
      <c r="P13" s="1"/>
      <c r="Q13" s="25"/>
      <c r="R13" s="18"/>
      <c r="S13" s="13"/>
    </row>
    <row r="14" spans="1:19" ht="18.75" customHeight="1">
      <c r="A14" s="25"/>
      <c r="B14" s="18"/>
      <c r="C14" s="19"/>
      <c r="D14" s="128"/>
      <c r="E14" s="231" t="s">
        <v>807</v>
      </c>
      <c r="F14" s="18">
        <v>200</v>
      </c>
      <c r="G14" s="35"/>
      <c r="H14" s="117"/>
      <c r="I14" s="130"/>
      <c r="J14" s="58"/>
      <c r="K14" s="13"/>
      <c r="L14" s="128"/>
      <c r="M14" s="25" t="s">
        <v>688</v>
      </c>
      <c r="N14" s="250">
        <v>150</v>
      </c>
      <c r="O14" s="254"/>
      <c r="P14" s="128"/>
      <c r="Q14" s="203" t="s">
        <v>689</v>
      </c>
      <c r="R14" s="204">
        <v>0</v>
      </c>
      <c r="S14" s="236"/>
    </row>
    <row r="15" spans="1:19" ht="18.75" customHeight="1" thickBot="1">
      <c r="A15" s="25"/>
      <c r="B15" s="18"/>
      <c r="C15" s="19"/>
      <c r="D15" s="128"/>
      <c r="E15" s="26" t="s">
        <v>782</v>
      </c>
      <c r="F15" s="18">
        <v>150</v>
      </c>
      <c r="G15" s="35"/>
      <c r="H15" s="117"/>
      <c r="I15" s="229"/>
      <c r="J15" s="18"/>
      <c r="K15" s="13"/>
      <c r="L15" s="128"/>
      <c r="M15" s="25" t="s">
        <v>690</v>
      </c>
      <c r="N15" s="18">
        <v>150</v>
      </c>
      <c r="O15" s="35"/>
      <c r="P15" s="128"/>
      <c r="Q15" s="237" t="s">
        <v>691</v>
      </c>
      <c r="R15" s="238">
        <v>0</v>
      </c>
      <c r="S15" s="236"/>
    </row>
    <row r="16" spans="1:19" ht="18.75" customHeight="1" thickBot="1">
      <c r="A16" s="27" t="s">
        <v>318</v>
      </c>
      <c r="B16" s="22">
        <f>SUM(B9:B15)</f>
        <v>550</v>
      </c>
      <c r="C16" s="56">
        <f>SUM(C9:C15)</f>
        <v>0</v>
      </c>
      <c r="D16" s="128"/>
      <c r="E16" s="25" t="s">
        <v>784</v>
      </c>
      <c r="F16" s="18">
        <v>500</v>
      </c>
      <c r="G16" s="35"/>
      <c r="H16" s="117"/>
      <c r="I16" s="130"/>
      <c r="J16" s="16"/>
      <c r="K16" s="13"/>
      <c r="L16" s="128"/>
      <c r="M16" s="25" t="s">
        <v>692</v>
      </c>
      <c r="N16" s="18">
        <v>200</v>
      </c>
      <c r="O16" s="35"/>
      <c r="P16" s="1"/>
      <c r="Q16" s="32" t="s">
        <v>318</v>
      </c>
      <c r="R16" s="33">
        <f>SUM(R14:R15)</f>
        <v>0</v>
      </c>
      <c r="S16" s="31"/>
    </row>
    <row r="17" spans="4:19" ht="18.75" customHeight="1">
      <c r="D17" s="128"/>
      <c r="E17" s="25" t="s">
        <v>785</v>
      </c>
      <c r="F17" s="18">
        <v>150</v>
      </c>
      <c r="G17" s="35"/>
      <c r="H17" s="117"/>
      <c r="I17" s="203" t="s">
        <v>779</v>
      </c>
      <c r="J17" s="204">
        <v>0</v>
      </c>
      <c r="K17" s="230"/>
      <c r="L17" s="128"/>
      <c r="M17" s="25" t="s">
        <v>693</v>
      </c>
      <c r="N17" s="18">
        <v>200</v>
      </c>
      <c r="O17" s="35"/>
      <c r="P17" s="1"/>
      <c r="Q17" s="192"/>
      <c r="R17" s="16"/>
      <c r="S17" s="12"/>
    </row>
    <row r="18" spans="4:19" ht="18.75" customHeight="1">
      <c r="D18" s="128"/>
      <c r="E18" s="25" t="s">
        <v>786</v>
      </c>
      <c r="F18" s="18">
        <v>150</v>
      </c>
      <c r="G18" s="35"/>
      <c r="H18" s="117"/>
      <c r="I18" s="206" t="s">
        <v>672</v>
      </c>
      <c r="J18" s="207">
        <v>0</v>
      </c>
      <c r="K18" s="230"/>
      <c r="L18" s="128"/>
      <c r="M18" s="25" t="s">
        <v>796</v>
      </c>
      <c r="N18" s="18">
        <v>250</v>
      </c>
      <c r="O18" s="35"/>
      <c r="P18" s="1"/>
      <c r="Q18" s="192"/>
      <c r="R18" s="16"/>
      <c r="S18" s="12"/>
    </row>
    <row r="19" spans="4:19" ht="18.75" customHeight="1">
      <c r="D19" s="128"/>
      <c r="E19" s="25" t="s">
        <v>787</v>
      </c>
      <c r="F19" s="18">
        <v>350</v>
      </c>
      <c r="G19" s="35"/>
      <c r="H19" s="117"/>
      <c r="I19" s="232" t="s">
        <v>781</v>
      </c>
      <c r="J19" s="207">
        <v>0</v>
      </c>
      <c r="K19" s="230"/>
      <c r="L19" s="128"/>
      <c r="M19" s="25" t="s">
        <v>797</v>
      </c>
      <c r="N19" s="18">
        <v>150</v>
      </c>
      <c r="O19" s="35"/>
      <c r="P19" s="1"/>
      <c r="Q19" s="25"/>
      <c r="R19" s="18"/>
      <c r="S19" s="13"/>
    </row>
    <row r="20" spans="1:19" ht="18.75" customHeight="1" thickBot="1">
      <c r="A20" s="124" t="s">
        <v>713</v>
      </c>
      <c r="B20" s="3"/>
      <c r="C20" s="3"/>
      <c r="D20" s="128"/>
      <c r="E20" s="25" t="s">
        <v>673</v>
      </c>
      <c r="F20" s="18">
        <v>150</v>
      </c>
      <c r="G20" s="35"/>
      <c r="H20" s="117"/>
      <c r="I20" s="206" t="s">
        <v>783</v>
      </c>
      <c r="J20" s="207">
        <v>0</v>
      </c>
      <c r="K20" s="230"/>
      <c r="L20" s="128"/>
      <c r="M20" s="25" t="s">
        <v>798</v>
      </c>
      <c r="N20" s="18">
        <v>100</v>
      </c>
      <c r="O20" s="35"/>
      <c r="P20" s="1"/>
      <c r="Q20" s="24"/>
      <c r="R20" s="16"/>
      <c r="S20" s="12"/>
    </row>
    <row r="21" spans="1:19" ht="18.75" customHeight="1" thickBot="1">
      <c r="A21" s="68" t="s">
        <v>486</v>
      </c>
      <c r="B21" s="69" t="s">
        <v>487</v>
      </c>
      <c r="C21" s="70" t="s">
        <v>250</v>
      </c>
      <c r="D21" s="128"/>
      <c r="E21" s="25" t="s">
        <v>675</v>
      </c>
      <c r="F21" s="18">
        <v>250</v>
      </c>
      <c r="G21" s="35"/>
      <c r="I21" s="233" t="s">
        <v>318</v>
      </c>
      <c r="J21" s="234">
        <f>SUM(J17:J20)</f>
        <v>0</v>
      </c>
      <c r="K21" s="235"/>
      <c r="L21" s="128"/>
      <c r="M21" s="25" t="s">
        <v>799</v>
      </c>
      <c r="N21" s="18">
        <v>250</v>
      </c>
      <c r="O21" s="35"/>
      <c r="P21" s="1"/>
      <c r="Q21" s="24"/>
      <c r="R21" s="16"/>
      <c r="S21" s="12"/>
    </row>
    <row r="22" spans="1:19" s="30" customFormat="1" ht="18.75" customHeight="1">
      <c r="A22" s="214" t="s">
        <v>658</v>
      </c>
      <c r="B22" s="33">
        <v>1450</v>
      </c>
      <c r="C22" s="57"/>
      <c r="D22" s="128"/>
      <c r="E22" s="25" t="s">
        <v>676</v>
      </c>
      <c r="F22" s="18">
        <v>150</v>
      </c>
      <c r="G22" s="35"/>
      <c r="I22" s="67"/>
      <c r="J22" s="18"/>
      <c r="K22" s="13"/>
      <c r="L22" s="128"/>
      <c r="M22" s="25" t="s">
        <v>694</v>
      </c>
      <c r="N22" s="18">
        <v>350</v>
      </c>
      <c r="O22" s="35"/>
      <c r="P22" s="1"/>
      <c r="Q22" s="25"/>
      <c r="R22" s="18"/>
      <c r="S22" s="13"/>
    </row>
    <row r="23" spans="1:19" ht="18.75" customHeight="1">
      <c r="A23" s="25" t="s">
        <v>659</v>
      </c>
      <c r="B23" s="18">
        <v>450</v>
      </c>
      <c r="C23" s="19"/>
      <c r="D23" s="128"/>
      <c r="E23" s="67" t="s">
        <v>677</v>
      </c>
      <c r="F23" s="18">
        <v>100</v>
      </c>
      <c r="G23" s="35"/>
      <c r="I23" s="67"/>
      <c r="J23" s="18"/>
      <c r="K23" s="13"/>
      <c r="L23" s="128"/>
      <c r="M23" s="25" t="s">
        <v>695</v>
      </c>
      <c r="N23" s="18">
        <v>250</v>
      </c>
      <c r="O23" s="35"/>
      <c r="P23" s="1"/>
      <c r="Q23" s="25"/>
      <c r="R23" s="18"/>
      <c r="S23" s="13"/>
    </row>
    <row r="24" spans="1:19" ht="18.75" customHeight="1" thickBot="1">
      <c r="A24" s="25" t="s">
        <v>759</v>
      </c>
      <c r="B24" s="18">
        <v>250</v>
      </c>
      <c r="C24" s="19"/>
      <c r="D24" s="128"/>
      <c r="E24" s="130" t="s">
        <v>678</v>
      </c>
      <c r="F24" s="58">
        <v>200</v>
      </c>
      <c r="G24" s="59"/>
      <c r="I24" s="27" t="s">
        <v>318</v>
      </c>
      <c r="J24" s="22">
        <f>J13+J21</f>
        <v>600</v>
      </c>
      <c r="K24" s="56">
        <f>K13+K21</f>
        <v>0</v>
      </c>
      <c r="L24" s="128"/>
      <c r="M24" s="25" t="s">
        <v>800</v>
      </c>
      <c r="N24" s="18">
        <v>300</v>
      </c>
      <c r="O24" s="35"/>
      <c r="P24" s="1"/>
      <c r="Q24" s="27" t="s">
        <v>318</v>
      </c>
      <c r="R24" s="22">
        <f>R11+R16</f>
        <v>600</v>
      </c>
      <c r="S24" s="56">
        <f>S11+S16</f>
        <v>0</v>
      </c>
    </row>
    <row r="25" spans="1:19" ht="18.75" customHeight="1" thickBot="1">
      <c r="A25" s="25" t="s">
        <v>760</v>
      </c>
      <c r="B25" s="18">
        <v>100</v>
      </c>
      <c r="C25" s="19"/>
      <c r="D25" s="128"/>
      <c r="E25" s="229" t="s">
        <v>679</v>
      </c>
      <c r="F25" s="18">
        <v>150</v>
      </c>
      <c r="G25" s="35"/>
      <c r="I25" s="331" t="s">
        <v>674</v>
      </c>
      <c r="J25" s="331"/>
      <c r="K25" s="3"/>
      <c r="L25" s="128"/>
      <c r="M25" s="34" t="s">
        <v>801</v>
      </c>
      <c r="N25" s="18">
        <v>100</v>
      </c>
      <c r="O25" s="35"/>
      <c r="P25" s="1"/>
      <c r="Q25" s="1"/>
      <c r="R25" s="1"/>
      <c r="S25" s="1"/>
    </row>
    <row r="26" spans="1:19" ht="18.75" customHeight="1" thickBot="1">
      <c r="A26" s="167" t="s">
        <v>761</v>
      </c>
      <c r="B26" s="16">
        <v>450</v>
      </c>
      <c r="C26" s="17"/>
      <c r="D26" s="128"/>
      <c r="E26" s="130" t="s">
        <v>680</v>
      </c>
      <c r="F26" s="16">
        <v>150</v>
      </c>
      <c r="G26" s="163"/>
      <c r="I26" s="68" t="s">
        <v>486</v>
      </c>
      <c r="J26" s="69" t="s">
        <v>487</v>
      </c>
      <c r="K26" s="70" t="s">
        <v>250</v>
      </c>
      <c r="L26" s="128"/>
      <c r="M26" s="34" t="s">
        <v>802</v>
      </c>
      <c r="N26" s="18">
        <v>100</v>
      </c>
      <c r="O26" s="35"/>
      <c r="P26" s="1"/>
      <c r="Q26" s="1"/>
      <c r="R26" s="1"/>
      <c r="S26" s="1"/>
    </row>
    <row r="27" spans="1:19" ht="18.75" customHeight="1">
      <c r="A27" s="67" t="s">
        <v>763</v>
      </c>
      <c r="B27" s="18">
        <v>100</v>
      </c>
      <c r="C27" s="19"/>
      <c r="D27" s="128"/>
      <c r="E27" s="26"/>
      <c r="F27" s="268"/>
      <c r="G27" s="35"/>
      <c r="I27" s="206" t="s">
        <v>788</v>
      </c>
      <c r="J27" s="207">
        <v>0</v>
      </c>
      <c r="K27" s="236"/>
      <c r="L27" s="128"/>
      <c r="M27" s="25" t="s">
        <v>696</v>
      </c>
      <c r="N27" s="18">
        <v>200</v>
      </c>
      <c r="O27" s="35"/>
      <c r="P27" s="1"/>
      <c r="Q27" s="1"/>
      <c r="R27" s="1"/>
      <c r="S27" s="1"/>
    </row>
    <row r="28" spans="1:19" ht="18.75" customHeight="1">
      <c r="A28" s="67" t="s">
        <v>764</v>
      </c>
      <c r="B28" s="18">
        <v>50</v>
      </c>
      <c r="C28" s="19"/>
      <c r="D28" s="128"/>
      <c r="E28" s="25"/>
      <c r="F28" s="18"/>
      <c r="G28" s="13"/>
      <c r="H28" s="117"/>
      <c r="I28" s="237" t="s">
        <v>789</v>
      </c>
      <c r="J28" s="238">
        <v>0</v>
      </c>
      <c r="K28" s="236"/>
      <c r="L28" s="128"/>
      <c r="M28" s="25" t="s">
        <v>697</v>
      </c>
      <c r="N28" s="18">
        <v>250</v>
      </c>
      <c r="O28" s="35"/>
      <c r="P28" s="1"/>
      <c r="Q28" s="1"/>
      <c r="R28" s="1"/>
      <c r="S28" s="1"/>
    </row>
    <row r="29" spans="1:19" ht="18.75" customHeight="1" thickBot="1">
      <c r="A29" s="25" t="s">
        <v>765</v>
      </c>
      <c r="B29" s="18">
        <v>150</v>
      </c>
      <c r="C29" s="19"/>
      <c r="D29" s="128"/>
      <c r="E29" s="25"/>
      <c r="F29" s="18"/>
      <c r="G29" s="13"/>
      <c r="H29" s="117"/>
      <c r="I29" s="206" t="s">
        <v>790</v>
      </c>
      <c r="J29" s="238">
        <v>0</v>
      </c>
      <c r="K29" s="236"/>
      <c r="L29" s="128"/>
      <c r="M29" s="25" t="s">
        <v>698</v>
      </c>
      <c r="N29" s="18">
        <v>350</v>
      </c>
      <c r="O29" s="35"/>
      <c r="P29" s="1"/>
      <c r="Q29" s="1"/>
      <c r="R29" s="1"/>
      <c r="S29" s="1"/>
    </row>
    <row r="30" spans="1:19" s="239" customFormat="1" ht="18.75" customHeight="1">
      <c r="A30" s="25" t="s">
        <v>766</v>
      </c>
      <c r="B30" s="18">
        <v>150</v>
      </c>
      <c r="C30" s="19"/>
      <c r="D30" s="128"/>
      <c r="E30" s="25"/>
      <c r="F30" s="18"/>
      <c r="G30" s="13"/>
      <c r="H30" s="117"/>
      <c r="I30" s="32" t="s">
        <v>318</v>
      </c>
      <c r="J30" s="33">
        <f>SUM(J27:J29)</f>
        <v>0</v>
      </c>
      <c r="K30" s="31"/>
      <c r="L30" s="128"/>
      <c r="M30" s="25" t="s">
        <v>699</v>
      </c>
      <c r="N30" s="18">
        <v>150</v>
      </c>
      <c r="O30" s="35"/>
      <c r="P30" s="1"/>
      <c r="Q30" s="1"/>
      <c r="R30" s="1"/>
      <c r="S30" s="1"/>
    </row>
    <row r="31" spans="1:19" s="239" customFormat="1" ht="18.75" customHeight="1">
      <c r="A31" s="36"/>
      <c r="B31" s="58"/>
      <c r="C31" s="142"/>
      <c r="D31" s="128"/>
      <c r="E31" s="25"/>
      <c r="F31" s="18"/>
      <c r="G31" s="13"/>
      <c r="I31" s="24"/>
      <c r="J31" s="16"/>
      <c r="K31" s="12"/>
      <c r="L31" s="128"/>
      <c r="M31" s="25" t="s">
        <v>700</v>
      </c>
      <c r="N31" s="18">
        <v>150</v>
      </c>
      <c r="O31" s="35"/>
      <c r="P31" s="1"/>
      <c r="Q31" s="1"/>
      <c r="R31" s="1"/>
      <c r="S31" s="1"/>
    </row>
    <row r="32" spans="1:19" ht="18.75" customHeight="1" thickBot="1">
      <c r="A32" s="27" t="s">
        <v>318</v>
      </c>
      <c r="B32" s="22">
        <f>SUM(B22:B30)</f>
        <v>3150</v>
      </c>
      <c r="C32" s="56">
        <f>SUM(C20:C30)</f>
        <v>0</v>
      </c>
      <c r="D32" s="128"/>
      <c r="E32" s="25"/>
      <c r="F32" s="18"/>
      <c r="G32" s="13"/>
      <c r="H32" s="117"/>
      <c r="I32" s="240" t="s">
        <v>791</v>
      </c>
      <c r="J32" s="207">
        <v>0</v>
      </c>
      <c r="K32" s="230"/>
      <c r="L32" s="128"/>
      <c r="M32" s="25" t="s">
        <v>701</v>
      </c>
      <c r="N32" s="18">
        <v>100</v>
      </c>
      <c r="O32" s="35"/>
      <c r="P32" s="1"/>
      <c r="Q32" s="1"/>
      <c r="R32" s="1"/>
      <c r="S32" s="1"/>
    </row>
    <row r="33" spans="1:19" s="30" customFormat="1" ht="18.75" customHeight="1">
      <c r="A33" s="216"/>
      <c r="B33" s="52"/>
      <c r="C33" s="103"/>
      <c r="D33" s="128"/>
      <c r="E33" s="25"/>
      <c r="F33" s="18"/>
      <c r="G33" s="13"/>
      <c r="H33" s="117"/>
      <c r="I33" s="232" t="s">
        <v>792</v>
      </c>
      <c r="J33" s="204">
        <v>0</v>
      </c>
      <c r="K33" s="230"/>
      <c r="L33" s="128"/>
      <c r="M33" s="25" t="s">
        <v>803</v>
      </c>
      <c r="N33" s="18">
        <v>150</v>
      </c>
      <c r="O33" s="35"/>
      <c r="P33" s="1"/>
      <c r="Q33" s="1"/>
      <c r="R33" s="1"/>
      <c r="S33" s="1"/>
    </row>
    <row r="34" spans="1:22" ht="18.75" customHeight="1" thickBot="1">
      <c r="A34" s="51"/>
      <c r="B34" s="52"/>
      <c r="C34" s="103"/>
      <c r="D34" s="128"/>
      <c r="E34" s="25"/>
      <c r="F34" s="18"/>
      <c r="G34" s="13"/>
      <c r="H34" s="117"/>
      <c r="I34" s="241" t="s">
        <v>681</v>
      </c>
      <c r="J34" s="225"/>
      <c r="K34" s="230"/>
      <c r="L34" s="128"/>
      <c r="M34" s="25" t="s">
        <v>702</v>
      </c>
      <c r="N34" s="18">
        <v>150</v>
      </c>
      <c r="O34" s="35"/>
      <c r="P34" s="1"/>
      <c r="Q34" s="1"/>
      <c r="R34" s="1"/>
      <c r="S34" s="1"/>
      <c r="U34" s="51"/>
      <c r="V34" s="52"/>
    </row>
    <row r="35" spans="1:22" ht="18.75" customHeight="1">
      <c r="A35" s="51"/>
      <c r="B35" s="52"/>
      <c r="C35" s="103"/>
      <c r="D35" s="128"/>
      <c r="E35" s="25"/>
      <c r="F35" s="18"/>
      <c r="G35" s="13"/>
      <c r="H35" s="117"/>
      <c r="I35" s="242" t="s">
        <v>318</v>
      </c>
      <c r="J35" s="234">
        <f>SUM(J32:J34)</f>
        <v>0</v>
      </c>
      <c r="K35" s="235"/>
      <c r="L35" s="128"/>
      <c r="M35" s="25" t="s">
        <v>703</v>
      </c>
      <c r="N35" s="18">
        <v>250</v>
      </c>
      <c r="O35" s="35"/>
      <c r="P35" s="1"/>
      <c r="Q35" s="1"/>
      <c r="R35" s="1"/>
      <c r="S35" s="1"/>
      <c r="U35" s="106"/>
      <c r="V35" s="243"/>
    </row>
    <row r="36" spans="1:19" ht="18.75" customHeight="1" thickBot="1">
      <c r="A36" s="166" t="s">
        <v>668</v>
      </c>
      <c r="B36" s="125"/>
      <c r="C36" s="10"/>
      <c r="D36" s="128"/>
      <c r="E36" s="25"/>
      <c r="F36" s="18"/>
      <c r="G36" s="13"/>
      <c r="I36" s="25"/>
      <c r="J36" s="18"/>
      <c r="K36" s="13"/>
      <c r="L36" s="128"/>
      <c r="M36" s="251" t="s">
        <v>804</v>
      </c>
      <c r="N36" s="18">
        <v>150</v>
      </c>
      <c r="O36" s="35"/>
      <c r="P36" s="1"/>
      <c r="Q36" s="1"/>
      <c r="R36" s="1"/>
      <c r="S36" s="1"/>
    </row>
    <row r="37" spans="1:17" ht="18.75" customHeight="1" thickBot="1">
      <c r="A37" s="68" t="s">
        <v>486</v>
      </c>
      <c r="B37" s="69" t="s">
        <v>487</v>
      </c>
      <c r="C37" s="70" t="s">
        <v>250</v>
      </c>
      <c r="D37" s="128"/>
      <c r="E37" s="25"/>
      <c r="F37" s="18"/>
      <c r="G37" s="13"/>
      <c r="I37" s="50"/>
      <c r="J37" s="61"/>
      <c r="K37" s="158"/>
      <c r="L37" s="128"/>
      <c r="M37" s="25" t="s">
        <v>805</v>
      </c>
      <c r="N37" s="18">
        <v>100</v>
      </c>
      <c r="O37" s="35"/>
      <c r="P37" s="41"/>
      <c r="Q37" s="41"/>
    </row>
    <row r="38" spans="1:17" ht="18.75" customHeight="1">
      <c r="A38" s="24" t="s">
        <v>771</v>
      </c>
      <c r="B38" s="16">
        <v>2050</v>
      </c>
      <c r="C38" s="12"/>
      <c r="D38" s="128"/>
      <c r="E38" s="25"/>
      <c r="F38" s="18"/>
      <c r="G38" s="131"/>
      <c r="I38" s="25"/>
      <c r="J38" s="18"/>
      <c r="K38" s="13"/>
      <c r="L38" s="128"/>
      <c r="M38" s="25" t="s">
        <v>704</v>
      </c>
      <c r="N38" s="18">
        <v>150</v>
      </c>
      <c r="O38" s="35"/>
      <c r="P38" s="41"/>
      <c r="Q38" s="41"/>
    </row>
    <row r="39" spans="1:17" ht="18.75" customHeight="1">
      <c r="A39" s="24" t="s">
        <v>670</v>
      </c>
      <c r="B39" s="268" t="s">
        <v>841</v>
      </c>
      <c r="C39" s="291"/>
      <c r="E39" s="67"/>
      <c r="F39" s="18"/>
      <c r="G39" s="131"/>
      <c r="I39" s="25"/>
      <c r="J39" s="18"/>
      <c r="K39" s="13"/>
      <c r="L39" s="128"/>
      <c r="M39" s="25" t="s">
        <v>705</v>
      </c>
      <c r="N39" s="18">
        <v>150</v>
      </c>
      <c r="O39" s="35"/>
      <c r="P39" s="41"/>
      <c r="Q39" s="41"/>
    </row>
    <row r="40" spans="1:19" ht="18.75" customHeight="1">
      <c r="A40" s="50"/>
      <c r="B40" s="58"/>
      <c r="C40" s="255"/>
      <c r="E40" s="26"/>
      <c r="F40" s="18"/>
      <c r="G40" s="13"/>
      <c r="H40" s="41"/>
      <c r="I40" s="25"/>
      <c r="J40" s="18"/>
      <c r="K40" s="13"/>
      <c r="L40" s="128"/>
      <c r="M40" s="25" t="s">
        <v>806</v>
      </c>
      <c r="N40" s="18">
        <v>100</v>
      </c>
      <c r="O40" s="35"/>
      <c r="P40" s="42"/>
      <c r="Q40" s="42"/>
      <c r="R40" s="42"/>
      <c r="S40" s="42"/>
    </row>
    <row r="41" spans="1:15" ht="18.75" customHeight="1" thickBot="1">
      <c r="A41" s="27" t="s">
        <v>318</v>
      </c>
      <c r="B41" s="22">
        <f>SUM(B38:B39)</f>
        <v>2050</v>
      </c>
      <c r="C41" s="56">
        <f>SUM(C38:C39)</f>
        <v>0</v>
      </c>
      <c r="E41" s="27" t="s">
        <v>318</v>
      </c>
      <c r="F41" s="22">
        <f>SUM(F9:F40)</f>
        <v>4150</v>
      </c>
      <c r="G41" s="56">
        <f>SUM(G9:G40)</f>
        <v>0</v>
      </c>
      <c r="H41" s="164"/>
      <c r="I41" s="27" t="s">
        <v>318</v>
      </c>
      <c r="J41" s="22">
        <f>J30+J35</f>
        <v>0</v>
      </c>
      <c r="K41" s="244"/>
      <c r="L41" s="42"/>
      <c r="M41" s="27" t="s">
        <v>318</v>
      </c>
      <c r="N41" s="22">
        <f>SUM(N9:N40)</f>
        <v>8400</v>
      </c>
      <c r="O41" s="244">
        <f>SUM(O9:O40)</f>
        <v>0</v>
      </c>
    </row>
    <row r="42" spans="1:15" ht="18.75" customHeight="1">
      <c r="A42" s="106"/>
      <c r="B42" s="221"/>
      <c r="C42" s="221"/>
      <c r="H42" s="164"/>
      <c r="I42" s="41"/>
      <c r="J42" s="41"/>
      <c r="K42" s="41"/>
      <c r="M42" s="41"/>
      <c r="N42" s="41"/>
      <c r="O42" s="41"/>
    </row>
    <row r="43" spans="1:19" ht="18.75" customHeight="1">
      <c r="A43" s="51"/>
      <c r="B43" s="52"/>
      <c r="C43" s="52"/>
      <c r="H43" s="164"/>
      <c r="I43" s="164"/>
      <c r="J43" s="164"/>
      <c r="K43" s="164"/>
      <c r="M43" s="41"/>
      <c r="N43" s="41"/>
      <c r="O43" s="41"/>
      <c r="R43" s="302" t="s">
        <v>295</v>
      </c>
      <c r="S43" s="302"/>
    </row>
    <row r="44" spans="1:19" ht="12.75" customHeight="1">
      <c r="A44" s="1"/>
      <c r="B44" s="1"/>
      <c r="C44" s="1"/>
      <c r="H44" s="164"/>
      <c r="I44" s="164"/>
      <c r="J44" s="164"/>
      <c r="K44" s="164"/>
      <c r="M44" s="41"/>
      <c r="N44" s="41"/>
      <c r="O44" s="41"/>
      <c r="R44" s="303" t="str">
        <f>'名古屋市'!C23</f>
        <v>２０１９年２月</v>
      </c>
      <c r="S44" s="303"/>
    </row>
    <row r="45" spans="1:11" ht="12.75" customHeight="1">
      <c r="A45" s="164"/>
      <c r="B45" s="164"/>
      <c r="C45" s="164"/>
      <c r="H45" s="164"/>
      <c r="I45" s="164"/>
      <c r="J45" s="164"/>
      <c r="K45" s="164"/>
    </row>
    <row r="46" spans="1:11" ht="12.75" customHeight="1">
      <c r="A46" s="164"/>
      <c r="B46" s="164"/>
      <c r="C46" s="164"/>
      <c r="H46" s="141"/>
      <c r="I46" s="164"/>
      <c r="J46" s="164"/>
      <c r="K46" s="164"/>
    </row>
    <row r="47" spans="1:11" ht="12.75" customHeight="1">
      <c r="A47" s="164"/>
      <c r="B47" s="164"/>
      <c r="C47" s="164"/>
      <c r="E47" s="41"/>
      <c r="F47" s="41"/>
      <c r="G47" s="41"/>
      <c r="H47" s="164"/>
      <c r="I47" s="164"/>
      <c r="J47" s="164"/>
      <c r="K47" s="164"/>
    </row>
    <row r="48" spans="1:11" ht="19.5" customHeight="1">
      <c r="A48" s="164"/>
      <c r="B48" s="164"/>
      <c r="C48" s="164"/>
      <c r="E48" s="48"/>
      <c r="F48" s="164"/>
      <c r="G48" s="164"/>
      <c r="I48" s="141"/>
      <c r="J48" s="141"/>
      <c r="K48" s="141"/>
    </row>
    <row r="49" spans="1:11" ht="19.5" customHeight="1">
      <c r="A49" s="164"/>
      <c r="B49" s="164"/>
      <c r="C49" s="164"/>
      <c r="E49" s="48"/>
      <c r="F49" s="164"/>
      <c r="G49" s="164"/>
      <c r="I49" s="164"/>
      <c r="J49" s="164"/>
      <c r="K49" s="164"/>
    </row>
    <row r="50" spans="1:7" ht="19.5" customHeight="1">
      <c r="A50" s="164"/>
      <c r="B50" s="164"/>
      <c r="C50" s="164"/>
      <c r="E50" s="48"/>
      <c r="F50" s="164"/>
      <c r="G50" s="164"/>
    </row>
    <row r="51" spans="1:7" ht="19.5" customHeight="1">
      <c r="A51" s="164"/>
      <c r="B51" s="164"/>
      <c r="C51" s="164"/>
      <c r="E51" s="48"/>
      <c r="F51" s="164"/>
      <c r="G51" s="164"/>
    </row>
    <row r="52" spans="5:7" ht="19.5" customHeight="1">
      <c r="E52" s="48"/>
      <c r="F52" s="164"/>
      <c r="G52" s="164"/>
    </row>
    <row r="53" spans="5:7" ht="19.5" customHeight="1">
      <c r="E53" s="48"/>
      <c r="F53" s="141"/>
      <c r="G53" s="141"/>
    </row>
    <row r="54" spans="5:7" ht="19.5" customHeight="1">
      <c r="E54" s="48"/>
      <c r="F54" s="164"/>
      <c r="G54" s="164"/>
    </row>
  </sheetData>
  <sheetProtection/>
  <mergeCells count="9">
    <mergeCell ref="R43:S43"/>
    <mergeCell ref="R44:S44"/>
    <mergeCell ref="Q3:S5"/>
    <mergeCell ref="A4:F5"/>
    <mergeCell ref="G4:J5"/>
    <mergeCell ref="I25:J25"/>
    <mergeCell ref="A2:F3"/>
    <mergeCell ref="G2:J3"/>
    <mergeCell ref="L2:P5"/>
  </mergeCells>
  <printOptions horizontalCentered="1"/>
  <pageMargins left="0.27" right="0.25" top="0.34" bottom="0.22" header="0.19" footer="0.1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3" width="12.625" style="6" customWidth="1"/>
    <col min="4" max="4" width="2.625" style="6" customWidth="1"/>
    <col min="5" max="7" width="12.625" style="6" customWidth="1"/>
    <col min="8" max="8" width="2.625" style="6" customWidth="1"/>
    <col min="9" max="11" width="12.625" style="8" customWidth="1"/>
    <col min="12" max="12" width="2.625" style="6" customWidth="1"/>
    <col min="13" max="15" width="12.625" style="8" customWidth="1"/>
    <col min="16" max="16" width="2.625" style="6" customWidth="1"/>
    <col min="17" max="19" width="12.625" style="6" customWidth="1"/>
    <col min="20" max="16384" width="9.00390625" style="6" customWidth="1"/>
  </cols>
  <sheetData>
    <row r="1" spans="1:13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s="1" customFormat="1" ht="20.25" customHeight="1" thickBot="1">
      <c r="A7" s="2" t="s">
        <v>32</v>
      </c>
      <c r="B7" s="3"/>
      <c r="C7" s="10"/>
      <c r="D7" s="3"/>
      <c r="E7" s="2" t="s">
        <v>118</v>
      </c>
      <c r="F7" s="3"/>
      <c r="G7" s="10"/>
      <c r="I7" s="2" t="s">
        <v>12</v>
      </c>
      <c r="J7" s="3"/>
      <c r="K7" s="10"/>
      <c r="L7" s="3"/>
      <c r="M7" s="2" t="s">
        <v>13</v>
      </c>
      <c r="N7" s="3"/>
      <c r="O7" s="10"/>
      <c r="Q7" s="2" t="s">
        <v>120</v>
      </c>
      <c r="R7" s="3"/>
      <c r="S7" s="10"/>
    </row>
    <row r="8" spans="1:19" s="1" customFormat="1" ht="18.75" customHeight="1" thickBot="1">
      <c r="A8" s="68" t="s">
        <v>9</v>
      </c>
      <c r="B8" s="69" t="s">
        <v>14</v>
      </c>
      <c r="C8" s="70" t="s">
        <v>0</v>
      </c>
      <c r="E8" s="68" t="s">
        <v>9</v>
      </c>
      <c r="F8" s="69" t="s">
        <v>14</v>
      </c>
      <c r="G8" s="70" t="s">
        <v>0</v>
      </c>
      <c r="I8" s="68" t="s">
        <v>9</v>
      </c>
      <c r="J8" s="69" t="s">
        <v>11</v>
      </c>
      <c r="K8" s="70" t="s">
        <v>0</v>
      </c>
      <c r="M8" s="68" t="s">
        <v>9</v>
      </c>
      <c r="N8" s="69" t="s">
        <v>11</v>
      </c>
      <c r="O8" s="70" t="s">
        <v>0</v>
      </c>
      <c r="Q8" s="68" t="s">
        <v>9</v>
      </c>
      <c r="R8" s="71" t="s">
        <v>11</v>
      </c>
      <c r="S8" s="72" t="s">
        <v>0</v>
      </c>
    </row>
    <row r="9" spans="1:19" s="1" customFormat="1" ht="18.75" customHeight="1">
      <c r="A9" s="32" t="s">
        <v>820</v>
      </c>
      <c r="B9" s="33">
        <v>450</v>
      </c>
      <c r="C9" s="57"/>
      <c r="D9" s="78"/>
      <c r="E9" s="24" t="s">
        <v>51</v>
      </c>
      <c r="F9" s="16">
        <v>600</v>
      </c>
      <c r="G9" s="17"/>
      <c r="H9" s="78"/>
      <c r="I9" s="25" t="s">
        <v>61</v>
      </c>
      <c r="J9" s="18">
        <v>600</v>
      </c>
      <c r="K9" s="31"/>
      <c r="L9" s="78"/>
      <c r="M9" s="32" t="s">
        <v>78</v>
      </c>
      <c r="N9" s="33">
        <v>550</v>
      </c>
      <c r="O9" s="31"/>
      <c r="P9" s="78"/>
      <c r="Q9" s="24" t="s">
        <v>260</v>
      </c>
      <c r="R9" s="16">
        <v>1950</v>
      </c>
      <c r="S9" s="12"/>
    </row>
    <row r="10" spans="1:19" s="1" customFormat="1" ht="18.75" customHeight="1">
      <c r="A10" s="25" t="s">
        <v>34</v>
      </c>
      <c r="B10" s="18">
        <v>400</v>
      </c>
      <c r="C10" s="19"/>
      <c r="D10" s="78"/>
      <c r="E10" s="25" t="s">
        <v>257</v>
      </c>
      <c r="F10" s="18">
        <v>800</v>
      </c>
      <c r="G10" s="19"/>
      <c r="H10" s="78"/>
      <c r="I10" s="25" t="s">
        <v>62</v>
      </c>
      <c r="J10" s="18">
        <v>200</v>
      </c>
      <c r="K10" s="13"/>
      <c r="L10" s="78"/>
      <c r="M10" s="25" t="s">
        <v>79</v>
      </c>
      <c r="N10" s="18">
        <v>400</v>
      </c>
      <c r="O10" s="13"/>
      <c r="P10" s="78"/>
      <c r="Q10" s="25" t="s">
        <v>261</v>
      </c>
      <c r="R10" s="18">
        <v>800</v>
      </c>
      <c r="S10" s="13"/>
    </row>
    <row r="11" spans="1:19" s="1" customFormat="1" ht="18.75" customHeight="1">
      <c r="A11" s="25" t="s">
        <v>35</v>
      </c>
      <c r="B11" s="18">
        <v>650</v>
      </c>
      <c r="C11" s="19"/>
      <c r="D11" s="78"/>
      <c r="E11" s="25" t="s">
        <v>52</v>
      </c>
      <c r="F11" s="18">
        <v>700</v>
      </c>
      <c r="G11" s="19"/>
      <c r="H11" s="78"/>
      <c r="I11" s="25" t="s">
        <v>63</v>
      </c>
      <c r="J11" s="18">
        <v>500</v>
      </c>
      <c r="K11" s="13"/>
      <c r="L11" s="78"/>
      <c r="M11" s="25" t="s">
        <v>239</v>
      </c>
      <c r="N11" s="18">
        <v>650</v>
      </c>
      <c r="O11" s="13"/>
      <c r="P11" s="78"/>
      <c r="Q11" s="25" t="s">
        <v>262</v>
      </c>
      <c r="R11" s="18">
        <v>550</v>
      </c>
      <c r="S11" s="13"/>
    </row>
    <row r="12" spans="1:19" s="1" customFormat="1" ht="18.75" customHeight="1">
      <c r="A12" s="25" t="s">
        <v>822</v>
      </c>
      <c r="B12" s="18">
        <v>1350</v>
      </c>
      <c r="C12" s="19"/>
      <c r="D12" s="78"/>
      <c r="E12" s="25" t="s">
        <v>240</v>
      </c>
      <c r="F12" s="18">
        <v>1000</v>
      </c>
      <c r="G12" s="19"/>
      <c r="H12" s="78"/>
      <c r="I12" s="25" t="s">
        <v>64</v>
      </c>
      <c r="J12" s="18">
        <v>500</v>
      </c>
      <c r="K12" s="13"/>
      <c r="L12" s="78"/>
      <c r="M12" s="25" t="s">
        <v>80</v>
      </c>
      <c r="N12" s="18">
        <v>250</v>
      </c>
      <c r="O12" s="13"/>
      <c r="P12" s="78"/>
      <c r="Q12" s="25" t="s">
        <v>264</v>
      </c>
      <c r="R12" s="18">
        <v>400</v>
      </c>
      <c r="S12" s="13"/>
    </row>
    <row r="13" spans="1:19" s="1" customFormat="1" ht="18.75" customHeight="1">
      <c r="A13" s="25" t="s">
        <v>36</v>
      </c>
      <c r="B13" s="18">
        <v>1150</v>
      </c>
      <c r="C13" s="19"/>
      <c r="D13" s="78"/>
      <c r="E13" s="25" t="s">
        <v>256</v>
      </c>
      <c r="F13" s="18">
        <v>600</v>
      </c>
      <c r="G13" s="19"/>
      <c r="H13" s="78"/>
      <c r="I13" s="25" t="s">
        <v>65</v>
      </c>
      <c r="J13" s="18">
        <v>550</v>
      </c>
      <c r="K13" s="13"/>
      <c r="L13" s="78"/>
      <c r="M13" s="25" t="s">
        <v>81</v>
      </c>
      <c r="N13" s="18">
        <v>650</v>
      </c>
      <c r="O13" s="13"/>
      <c r="P13" s="78"/>
      <c r="Q13" s="54" t="s">
        <v>263</v>
      </c>
      <c r="R13" s="18">
        <v>600</v>
      </c>
      <c r="S13" s="13"/>
    </row>
    <row r="14" spans="1:19" s="1" customFormat="1" ht="18.75" customHeight="1">
      <c r="A14" s="25" t="s">
        <v>37</v>
      </c>
      <c r="B14" s="18">
        <v>400</v>
      </c>
      <c r="C14" s="19"/>
      <c r="D14" s="78"/>
      <c r="E14" s="25" t="s">
        <v>53</v>
      </c>
      <c r="F14" s="18">
        <v>450</v>
      </c>
      <c r="G14" s="19"/>
      <c r="H14" s="78"/>
      <c r="I14" s="25" t="s">
        <v>66</v>
      </c>
      <c r="J14" s="18">
        <v>450</v>
      </c>
      <c r="K14" s="13"/>
      <c r="L14" s="78"/>
      <c r="M14" s="25" t="s">
        <v>82</v>
      </c>
      <c r="N14" s="18">
        <v>300</v>
      </c>
      <c r="O14" s="13"/>
      <c r="P14" s="78"/>
      <c r="Q14" s="67" t="s">
        <v>265</v>
      </c>
      <c r="R14" s="18">
        <v>450</v>
      </c>
      <c r="S14" s="13"/>
    </row>
    <row r="15" spans="1:19" s="1" customFormat="1" ht="18.75" customHeight="1">
      <c r="A15" s="25" t="s">
        <v>821</v>
      </c>
      <c r="B15" s="18">
        <v>550</v>
      </c>
      <c r="C15" s="19"/>
      <c r="D15" s="78"/>
      <c r="E15" s="25" t="s">
        <v>54</v>
      </c>
      <c r="F15" s="18">
        <v>450</v>
      </c>
      <c r="G15" s="19"/>
      <c r="H15" s="78"/>
      <c r="I15" s="25" t="s">
        <v>67</v>
      </c>
      <c r="J15" s="18">
        <v>400</v>
      </c>
      <c r="K15" s="13"/>
      <c r="L15" s="78"/>
      <c r="M15" s="25" t="s">
        <v>83</v>
      </c>
      <c r="N15" s="18">
        <v>750</v>
      </c>
      <c r="O15" s="13"/>
      <c r="P15" s="78"/>
      <c r="Q15" s="25" t="s">
        <v>121</v>
      </c>
      <c r="R15" s="18">
        <v>300</v>
      </c>
      <c r="S15" s="13"/>
    </row>
    <row r="16" spans="1:19" s="1" customFormat="1" ht="18.75" customHeight="1">
      <c r="A16" s="36" t="s">
        <v>38</v>
      </c>
      <c r="B16" s="58">
        <v>450</v>
      </c>
      <c r="C16" s="19"/>
      <c r="D16" s="78"/>
      <c r="E16" s="25" t="s">
        <v>55</v>
      </c>
      <c r="F16" s="18">
        <v>550</v>
      </c>
      <c r="G16" s="19"/>
      <c r="H16" s="78"/>
      <c r="I16" s="25" t="s">
        <v>68</v>
      </c>
      <c r="J16" s="18">
        <v>350</v>
      </c>
      <c r="K16" s="13"/>
      <c r="L16" s="78"/>
      <c r="M16" s="25" t="s">
        <v>241</v>
      </c>
      <c r="N16" s="18">
        <v>750</v>
      </c>
      <c r="O16" s="13"/>
      <c r="P16" s="78"/>
      <c r="Q16" s="25" t="s">
        <v>122</v>
      </c>
      <c r="R16" s="18">
        <v>300</v>
      </c>
      <c r="S16" s="13"/>
    </row>
    <row r="17" spans="1:19" s="1" customFormat="1" ht="18.75" customHeight="1">
      <c r="A17" s="26" t="s">
        <v>39</v>
      </c>
      <c r="B17" s="18">
        <v>250</v>
      </c>
      <c r="C17" s="59"/>
      <c r="D17" s="78"/>
      <c r="E17" s="25" t="s">
        <v>56</v>
      </c>
      <c r="F17" s="18">
        <v>350</v>
      </c>
      <c r="G17" s="19"/>
      <c r="H17" s="78"/>
      <c r="I17" s="25" t="s">
        <v>69</v>
      </c>
      <c r="J17" s="18">
        <v>350</v>
      </c>
      <c r="K17" s="13"/>
      <c r="L17" s="78"/>
      <c r="M17" s="25" t="s">
        <v>84</v>
      </c>
      <c r="N17" s="18">
        <v>650</v>
      </c>
      <c r="O17" s="13"/>
      <c r="P17" s="78"/>
      <c r="Q17" s="25" t="s">
        <v>266</v>
      </c>
      <c r="R17" s="18">
        <v>900</v>
      </c>
      <c r="S17" s="13"/>
    </row>
    <row r="18" spans="1:19" s="1" customFormat="1" ht="18.75" customHeight="1">
      <c r="A18" s="24" t="s">
        <v>40</v>
      </c>
      <c r="B18" s="16">
        <v>450</v>
      </c>
      <c r="C18" s="60"/>
      <c r="D18" s="78"/>
      <c r="E18" s="25" t="s">
        <v>57</v>
      </c>
      <c r="F18" s="18">
        <v>400</v>
      </c>
      <c r="G18" s="19"/>
      <c r="H18" s="78"/>
      <c r="I18" s="25" t="s">
        <v>70</v>
      </c>
      <c r="J18" s="18">
        <v>250</v>
      </c>
      <c r="K18" s="13"/>
      <c r="L18" s="78"/>
      <c r="M18" s="25" t="s">
        <v>85</v>
      </c>
      <c r="N18" s="18">
        <v>450</v>
      </c>
      <c r="O18" s="13"/>
      <c r="P18" s="78"/>
      <c r="Q18" s="25" t="s">
        <v>271</v>
      </c>
      <c r="R18" s="18">
        <v>850</v>
      </c>
      <c r="S18" s="13"/>
    </row>
    <row r="19" spans="1:19" s="1" customFormat="1" ht="18.75" customHeight="1">
      <c r="A19" s="24"/>
      <c r="B19" s="16"/>
      <c r="C19" s="17"/>
      <c r="D19" s="78"/>
      <c r="E19" s="25" t="s">
        <v>58</v>
      </c>
      <c r="F19" s="18">
        <v>500</v>
      </c>
      <c r="G19" s="19"/>
      <c r="H19" s="78"/>
      <c r="I19" s="25" t="s">
        <v>71</v>
      </c>
      <c r="J19" s="18">
        <v>450</v>
      </c>
      <c r="K19" s="13"/>
      <c r="L19" s="78"/>
      <c r="M19" s="26" t="s">
        <v>86</v>
      </c>
      <c r="N19" s="18">
        <v>600</v>
      </c>
      <c r="O19" s="13"/>
      <c r="P19" s="78"/>
      <c r="Q19" s="25" t="s">
        <v>267</v>
      </c>
      <c r="R19" s="18">
        <v>350</v>
      </c>
      <c r="S19" s="13"/>
    </row>
    <row r="20" spans="1:19" s="1" customFormat="1" ht="18.75" customHeight="1">
      <c r="A20" s="25"/>
      <c r="B20" s="18"/>
      <c r="C20" s="19"/>
      <c r="D20" s="78"/>
      <c r="E20" s="25" t="s">
        <v>59</v>
      </c>
      <c r="F20" s="18">
        <v>300</v>
      </c>
      <c r="G20" s="19"/>
      <c r="H20" s="78"/>
      <c r="I20" s="25" t="s">
        <v>72</v>
      </c>
      <c r="J20" s="18">
        <v>450</v>
      </c>
      <c r="K20" s="13"/>
      <c r="L20" s="78"/>
      <c r="M20" s="25" t="s">
        <v>87</v>
      </c>
      <c r="N20" s="18">
        <v>450</v>
      </c>
      <c r="O20" s="13"/>
      <c r="P20" s="78"/>
      <c r="Q20" s="25" t="s">
        <v>268</v>
      </c>
      <c r="R20" s="18">
        <v>400</v>
      </c>
      <c r="S20" s="13"/>
    </row>
    <row r="21" spans="1:19" s="1" customFormat="1" ht="18.75" customHeight="1">
      <c r="A21" s="50"/>
      <c r="B21" s="61"/>
      <c r="C21" s="62"/>
      <c r="D21" s="78"/>
      <c r="E21" s="26" t="s">
        <v>235</v>
      </c>
      <c r="F21" s="18">
        <v>350</v>
      </c>
      <c r="G21" s="20"/>
      <c r="H21" s="78"/>
      <c r="I21" s="25" t="s">
        <v>819</v>
      </c>
      <c r="J21" s="18">
        <v>350</v>
      </c>
      <c r="K21" s="13"/>
      <c r="L21" s="78"/>
      <c r="M21" s="25" t="s">
        <v>88</v>
      </c>
      <c r="N21" s="18">
        <v>150</v>
      </c>
      <c r="O21" s="14"/>
      <c r="P21" s="78"/>
      <c r="Q21" s="26" t="s">
        <v>269</v>
      </c>
      <c r="R21" s="18">
        <v>550</v>
      </c>
      <c r="S21" s="14"/>
    </row>
    <row r="22" spans="1:19" s="1" customFormat="1" ht="18.75" customHeight="1">
      <c r="A22" s="25"/>
      <c r="B22" s="18"/>
      <c r="C22" s="19"/>
      <c r="D22" s="78"/>
      <c r="E22" s="25" t="s">
        <v>60</v>
      </c>
      <c r="F22" s="18">
        <v>1400</v>
      </c>
      <c r="G22" s="19"/>
      <c r="H22" s="78"/>
      <c r="I22" s="26" t="s">
        <v>73</v>
      </c>
      <c r="J22" s="18">
        <v>350</v>
      </c>
      <c r="K22" s="13"/>
      <c r="L22" s="78"/>
      <c r="M22" s="25" t="s">
        <v>89</v>
      </c>
      <c r="N22" s="18">
        <v>1050</v>
      </c>
      <c r="O22" s="13"/>
      <c r="P22" s="78"/>
      <c r="Q22" s="25" t="s">
        <v>270</v>
      </c>
      <c r="R22" s="18">
        <v>450</v>
      </c>
      <c r="S22" s="13"/>
    </row>
    <row r="23" spans="1:19" s="1" customFormat="1" ht="18.75" customHeight="1">
      <c r="A23" s="50"/>
      <c r="B23" s="61"/>
      <c r="C23" s="62"/>
      <c r="D23" s="78"/>
      <c r="E23" s="25" t="s">
        <v>247</v>
      </c>
      <c r="F23" s="18" t="s">
        <v>252</v>
      </c>
      <c r="G23" s="19"/>
      <c r="H23" s="78"/>
      <c r="I23" s="25" t="s">
        <v>259</v>
      </c>
      <c r="J23" s="18">
        <v>750</v>
      </c>
      <c r="K23" s="14"/>
      <c r="L23" s="78"/>
      <c r="M23" s="25" t="s">
        <v>90</v>
      </c>
      <c r="N23" s="18">
        <v>200</v>
      </c>
      <c r="O23" s="13"/>
      <c r="P23" s="78"/>
      <c r="Q23" s="25"/>
      <c r="R23" s="18"/>
      <c r="S23" s="13"/>
    </row>
    <row r="24" spans="1:19" s="1" customFormat="1" ht="18.75" customHeight="1" thickBot="1">
      <c r="A24" s="27" t="s">
        <v>1</v>
      </c>
      <c r="B24" s="22">
        <f>SUM(B9:B19)</f>
        <v>6100</v>
      </c>
      <c r="C24" s="56">
        <f>SUM(C9:C23)</f>
        <v>0</v>
      </c>
      <c r="D24" s="78"/>
      <c r="E24" s="25"/>
      <c r="F24" s="18"/>
      <c r="G24" s="19"/>
      <c r="H24" s="78"/>
      <c r="I24" s="25" t="s">
        <v>74</v>
      </c>
      <c r="J24" s="18">
        <v>550</v>
      </c>
      <c r="K24" s="13"/>
      <c r="L24" s="78"/>
      <c r="M24" s="25" t="s">
        <v>91</v>
      </c>
      <c r="N24" s="18">
        <v>300</v>
      </c>
      <c r="O24" s="5"/>
      <c r="P24" s="78"/>
      <c r="Q24" s="25"/>
      <c r="R24" s="18"/>
      <c r="S24" s="13"/>
    </row>
    <row r="25" spans="1:19" s="1" customFormat="1" ht="18.75" customHeight="1" thickBot="1">
      <c r="A25" s="2" t="s">
        <v>33</v>
      </c>
      <c r="D25" s="78"/>
      <c r="E25" s="25"/>
      <c r="F25" s="18"/>
      <c r="G25" s="19"/>
      <c r="H25" s="78"/>
      <c r="I25" s="25" t="s">
        <v>75</v>
      </c>
      <c r="J25" s="18">
        <v>300</v>
      </c>
      <c r="K25" s="13"/>
      <c r="L25" s="78"/>
      <c r="M25" s="24" t="s">
        <v>244</v>
      </c>
      <c r="N25" s="16">
        <v>250</v>
      </c>
      <c r="O25" s="12"/>
      <c r="P25" s="78"/>
      <c r="Q25" s="25"/>
      <c r="R25" s="18"/>
      <c r="S25" s="13"/>
    </row>
    <row r="26" spans="1:19" s="1" customFormat="1" ht="18.75" customHeight="1" thickBot="1">
      <c r="A26" s="68" t="s">
        <v>9</v>
      </c>
      <c r="B26" s="69" t="s">
        <v>14</v>
      </c>
      <c r="C26" s="70" t="s">
        <v>0</v>
      </c>
      <c r="E26" s="25"/>
      <c r="F26" s="18"/>
      <c r="G26" s="19"/>
      <c r="H26" s="78"/>
      <c r="I26" s="24" t="s">
        <v>238</v>
      </c>
      <c r="J26" s="16">
        <v>250</v>
      </c>
      <c r="K26" s="13"/>
      <c r="L26" s="78"/>
      <c r="M26" s="24" t="s">
        <v>258</v>
      </c>
      <c r="N26" s="16">
        <v>300</v>
      </c>
      <c r="O26" s="13"/>
      <c r="Q26" s="25"/>
      <c r="R26" s="18"/>
      <c r="S26" s="13"/>
    </row>
    <row r="27" spans="1:19" s="1" customFormat="1" ht="18.75" customHeight="1">
      <c r="A27" s="32" t="s">
        <v>41</v>
      </c>
      <c r="B27" s="33">
        <v>550</v>
      </c>
      <c r="C27" s="55"/>
      <c r="E27" s="25"/>
      <c r="F27" s="18"/>
      <c r="G27" s="19"/>
      <c r="H27" s="78"/>
      <c r="I27" s="25" t="s">
        <v>76</v>
      </c>
      <c r="J27" s="18">
        <v>500</v>
      </c>
      <c r="K27" s="5"/>
      <c r="L27" s="78"/>
      <c r="M27" s="24"/>
      <c r="N27" s="16"/>
      <c r="O27" s="13"/>
      <c r="Q27" s="25"/>
      <c r="R27" s="18"/>
      <c r="S27" s="13"/>
    </row>
    <row r="28" spans="1:19" s="1" customFormat="1" ht="18.75" customHeight="1">
      <c r="A28" s="26" t="s">
        <v>42</v>
      </c>
      <c r="B28" s="18">
        <v>300</v>
      </c>
      <c r="C28" s="19"/>
      <c r="E28" s="25"/>
      <c r="F28" s="18"/>
      <c r="G28" s="19"/>
      <c r="H28" s="78"/>
      <c r="I28" s="25" t="s">
        <v>77</v>
      </c>
      <c r="J28" s="268" t="s">
        <v>840</v>
      </c>
      <c r="K28" s="290"/>
      <c r="L28" s="78"/>
      <c r="M28" s="24"/>
      <c r="N28" s="16"/>
      <c r="O28" s="13"/>
      <c r="Q28" s="25"/>
      <c r="R28" s="18"/>
      <c r="S28" s="13"/>
    </row>
    <row r="29" spans="1:19" s="1" customFormat="1" ht="18.75" customHeight="1">
      <c r="A29" s="25" t="s">
        <v>43</v>
      </c>
      <c r="B29" s="18">
        <v>450</v>
      </c>
      <c r="C29" s="19"/>
      <c r="E29" s="25"/>
      <c r="F29" s="18"/>
      <c r="G29" s="19"/>
      <c r="H29" s="78"/>
      <c r="I29" s="25" t="s">
        <v>815</v>
      </c>
      <c r="J29" s="300" t="s">
        <v>284</v>
      </c>
      <c r="K29" s="301"/>
      <c r="L29" s="78"/>
      <c r="M29" s="24"/>
      <c r="N29" s="16"/>
      <c r="O29" s="5"/>
      <c r="Q29" s="25"/>
      <c r="R29" s="18"/>
      <c r="S29" s="13"/>
    </row>
    <row r="30" spans="1:19" s="1" customFormat="1" ht="18.75" customHeight="1">
      <c r="A30" s="25" t="s">
        <v>44</v>
      </c>
      <c r="B30" s="18">
        <v>350</v>
      </c>
      <c r="C30" s="19"/>
      <c r="E30" s="25"/>
      <c r="F30" s="18"/>
      <c r="G30" s="19"/>
      <c r="I30" s="25"/>
      <c r="J30" s="267"/>
      <c r="K30" s="267"/>
      <c r="L30" s="78"/>
      <c r="M30" s="24"/>
      <c r="N30" s="16"/>
      <c r="O30" s="12"/>
      <c r="Q30" s="25"/>
      <c r="R30" s="18"/>
      <c r="S30" s="13"/>
    </row>
    <row r="31" spans="1:19" s="1" customFormat="1" ht="18.75" customHeight="1">
      <c r="A31" s="25" t="s">
        <v>45</v>
      </c>
      <c r="B31" s="18">
        <v>550</v>
      </c>
      <c r="C31" s="19"/>
      <c r="E31" s="25"/>
      <c r="F31" s="18"/>
      <c r="G31" s="19"/>
      <c r="I31" s="25"/>
      <c r="J31" s="267"/>
      <c r="K31" s="267"/>
      <c r="M31" s="24"/>
      <c r="N31" s="16"/>
      <c r="O31" s="12"/>
      <c r="Q31" s="25"/>
      <c r="R31" s="18"/>
      <c r="S31" s="13"/>
    </row>
    <row r="32" spans="1:19" s="1" customFormat="1" ht="18.75" customHeight="1">
      <c r="A32" s="25" t="s">
        <v>46</v>
      </c>
      <c r="B32" s="18">
        <v>450</v>
      </c>
      <c r="C32" s="19"/>
      <c r="E32" s="25"/>
      <c r="F32" s="18"/>
      <c r="G32" s="19"/>
      <c r="I32" s="24"/>
      <c r="J32" s="267"/>
      <c r="K32" s="267"/>
      <c r="M32" s="25"/>
      <c r="N32" s="18"/>
      <c r="O32" s="5"/>
      <c r="Q32" s="25"/>
      <c r="R32" s="18"/>
      <c r="S32" s="13"/>
    </row>
    <row r="33" spans="1:19" s="1" customFormat="1" ht="18.75" customHeight="1">
      <c r="A33" s="25" t="s">
        <v>47</v>
      </c>
      <c r="B33" s="18">
        <v>550</v>
      </c>
      <c r="C33" s="19"/>
      <c r="E33" s="25"/>
      <c r="F33" s="18"/>
      <c r="G33" s="19"/>
      <c r="I33" s="25"/>
      <c r="J33" s="18"/>
      <c r="K33" s="12"/>
      <c r="M33" s="24"/>
      <c r="N33" s="16"/>
      <c r="O33" s="12"/>
      <c r="Q33" s="25"/>
      <c r="R33" s="18"/>
      <c r="S33" s="13"/>
    </row>
    <row r="34" spans="1:19" s="1" customFormat="1" ht="18.75" customHeight="1">
      <c r="A34" s="25" t="s">
        <v>48</v>
      </c>
      <c r="B34" s="18">
        <v>400</v>
      </c>
      <c r="C34" s="19"/>
      <c r="E34" s="25"/>
      <c r="F34" s="18"/>
      <c r="G34" s="19"/>
      <c r="I34" s="25"/>
      <c r="J34" s="18"/>
      <c r="K34" s="13"/>
      <c r="M34" s="25"/>
      <c r="N34" s="18"/>
      <c r="O34" s="13"/>
      <c r="Q34" s="25"/>
      <c r="R34" s="18"/>
      <c r="S34" s="13"/>
    </row>
    <row r="35" spans="1:19" s="1" customFormat="1" ht="18.75" customHeight="1">
      <c r="A35" s="25" t="s">
        <v>49</v>
      </c>
      <c r="B35" s="18">
        <v>450</v>
      </c>
      <c r="C35" s="19"/>
      <c r="E35" s="25"/>
      <c r="F35" s="18"/>
      <c r="G35" s="19"/>
      <c r="I35" s="25"/>
      <c r="J35" s="18"/>
      <c r="K35" s="13"/>
      <c r="M35" s="25"/>
      <c r="N35" s="18"/>
      <c r="O35" s="13"/>
      <c r="Q35" s="25"/>
      <c r="R35" s="18"/>
      <c r="S35" s="13"/>
    </row>
    <row r="36" spans="1:19" s="1" customFormat="1" ht="18.75" customHeight="1">
      <c r="A36" s="25" t="s">
        <v>232</v>
      </c>
      <c r="B36" s="18">
        <v>500</v>
      </c>
      <c r="C36" s="19"/>
      <c r="E36" s="25"/>
      <c r="F36" s="18"/>
      <c r="G36" s="19"/>
      <c r="I36" s="25"/>
      <c r="J36" s="18"/>
      <c r="K36" s="13"/>
      <c r="M36" s="25"/>
      <c r="N36" s="18"/>
      <c r="O36" s="13"/>
      <c r="Q36" s="25"/>
      <c r="R36" s="18"/>
      <c r="S36" s="13"/>
    </row>
    <row r="37" spans="1:19" s="1" customFormat="1" ht="18.75" customHeight="1">
      <c r="A37" s="25" t="s">
        <v>50</v>
      </c>
      <c r="B37" s="18">
        <v>500</v>
      </c>
      <c r="C37" s="19"/>
      <c r="E37" s="25"/>
      <c r="F37" s="18"/>
      <c r="G37" s="19"/>
      <c r="H37" s="6"/>
      <c r="I37" s="25"/>
      <c r="J37" s="18"/>
      <c r="K37" s="13"/>
      <c r="L37" s="39"/>
      <c r="M37" s="25"/>
      <c r="N37" s="18"/>
      <c r="O37" s="13"/>
      <c r="Q37" s="25"/>
      <c r="R37" s="18"/>
      <c r="S37" s="13"/>
    </row>
    <row r="38" spans="1:19" ht="15" customHeight="1">
      <c r="A38" s="25"/>
      <c r="B38" s="18"/>
      <c r="C38" s="19"/>
      <c r="D38" s="41"/>
      <c r="E38" s="25"/>
      <c r="F38" s="18"/>
      <c r="G38" s="19"/>
      <c r="I38" s="36"/>
      <c r="J38" s="58"/>
      <c r="K38" s="80"/>
      <c r="M38" s="36"/>
      <c r="N38" s="58"/>
      <c r="O38" s="80"/>
      <c r="Q38" s="25"/>
      <c r="R38" s="18"/>
      <c r="S38" s="13"/>
    </row>
    <row r="39" spans="1:19" ht="15" customHeight="1" thickBot="1">
      <c r="A39" s="27" t="s">
        <v>1</v>
      </c>
      <c r="B39" s="22">
        <f>SUM(B27:B38)</f>
        <v>5050</v>
      </c>
      <c r="C39" s="56">
        <f>SUM(C27:C38)</f>
        <v>0</v>
      </c>
      <c r="D39" s="65"/>
      <c r="E39" s="27" t="s">
        <v>1</v>
      </c>
      <c r="F39" s="22">
        <f>SUM(F9:F38)</f>
        <v>8450</v>
      </c>
      <c r="G39" s="23">
        <f>SUM(G9:G38)</f>
        <v>0</v>
      </c>
      <c r="I39" s="27" t="s">
        <v>6</v>
      </c>
      <c r="J39" s="22">
        <f>SUM(J9:J38)</f>
        <v>8100</v>
      </c>
      <c r="K39" s="56">
        <f>SUM(K9:K38)</f>
        <v>0</v>
      </c>
      <c r="L39" s="81"/>
      <c r="M39" s="27" t="s">
        <v>6</v>
      </c>
      <c r="N39" s="22">
        <f>SUM(N9:N38)</f>
        <v>8700</v>
      </c>
      <c r="O39" s="56">
        <f>SUM(O9:O38)</f>
        <v>0</v>
      </c>
      <c r="Q39" s="27" t="s">
        <v>1</v>
      </c>
      <c r="R39" s="22">
        <f>SUM(R9:R38)</f>
        <v>8850</v>
      </c>
      <c r="S39" s="15">
        <f>SUM(S9:S38)</f>
        <v>0</v>
      </c>
    </row>
    <row r="40" spans="1:26" s="42" customFormat="1" ht="15" customHeight="1">
      <c r="A40" s="41"/>
      <c r="B40" s="41"/>
      <c r="C40" s="41"/>
      <c r="D40" s="63"/>
      <c r="E40" s="46"/>
      <c r="F40" s="46"/>
      <c r="G40" s="46"/>
      <c r="H40" s="37"/>
      <c r="I40" s="43"/>
      <c r="J40" s="43"/>
      <c r="K40" s="43"/>
      <c r="L40" s="43"/>
      <c r="M40" s="43"/>
      <c r="N40" s="43"/>
      <c r="O40" s="43"/>
      <c r="P40" s="6"/>
      <c r="Q40" s="46"/>
      <c r="R40" s="46"/>
      <c r="S40" s="46"/>
      <c r="T40" s="41"/>
      <c r="U40" s="41"/>
      <c r="V40" s="41"/>
      <c r="W40" s="41"/>
      <c r="X40" s="41"/>
      <c r="Y40" s="41"/>
      <c r="Z40" s="41"/>
    </row>
    <row r="41" spans="1:26" s="42" customFormat="1" ht="15" customHeight="1">
      <c r="A41" s="46"/>
      <c r="B41" s="65"/>
      <c r="C41" s="65"/>
      <c r="D41" s="46"/>
      <c r="E41" s="299"/>
      <c r="F41" s="299"/>
      <c r="G41" s="299"/>
      <c r="H41" s="37"/>
      <c r="I41" s="46"/>
      <c r="J41" s="41"/>
      <c r="K41" s="41"/>
      <c r="L41" s="41"/>
      <c r="M41" s="41"/>
      <c r="N41" s="41"/>
      <c r="O41" s="41"/>
      <c r="P41" s="6"/>
      <c r="Q41" s="46"/>
      <c r="R41" s="302" t="s">
        <v>295</v>
      </c>
      <c r="S41" s="302"/>
      <c r="T41" s="41"/>
      <c r="U41" s="41"/>
      <c r="V41" s="41"/>
      <c r="W41" s="41"/>
      <c r="X41" s="41"/>
      <c r="Y41" s="41"/>
      <c r="Z41" s="41"/>
    </row>
    <row r="42" spans="1:26" s="42" customFormat="1" ht="15" customHeight="1">
      <c r="A42" s="46"/>
      <c r="B42" s="63"/>
      <c r="C42" s="63"/>
      <c r="D42" s="46"/>
      <c r="E42" s="299"/>
      <c r="F42" s="299"/>
      <c r="G42" s="299"/>
      <c r="H42" s="37"/>
      <c r="I42" s="111"/>
      <c r="J42" s="64"/>
      <c r="K42" s="64"/>
      <c r="L42" s="64"/>
      <c r="M42" s="64"/>
      <c r="N42" s="64"/>
      <c r="O42" s="64"/>
      <c r="P42" s="6"/>
      <c r="Q42" s="41"/>
      <c r="R42" s="303" t="str">
        <f>'名古屋市'!C23</f>
        <v>２０１９年２月</v>
      </c>
      <c r="S42" s="303"/>
      <c r="T42" s="41"/>
      <c r="U42" s="41"/>
      <c r="V42" s="41"/>
      <c r="W42" s="41"/>
      <c r="X42" s="41"/>
      <c r="Y42" s="41"/>
      <c r="Z42" s="41"/>
    </row>
    <row r="43" spans="1:26" s="42" customFormat="1" ht="15" customHeight="1">
      <c r="A43" s="46"/>
      <c r="B43" s="46"/>
      <c r="C43" s="46"/>
      <c r="D43" s="46"/>
      <c r="E43" s="46"/>
      <c r="F43" s="46"/>
      <c r="G43" s="46"/>
      <c r="H43" s="37"/>
      <c r="I43" s="46"/>
      <c r="J43" s="64"/>
      <c r="K43" s="64"/>
      <c r="L43" s="64"/>
      <c r="M43" s="64"/>
      <c r="N43" s="64"/>
      <c r="O43" s="64"/>
      <c r="P43" s="6"/>
      <c r="Q43" s="48"/>
      <c r="R43" s="48"/>
      <c r="S43" s="48"/>
      <c r="T43" s="41"/>
      <c r="U43" s="41"/>
      <c r="V43" s="41"/>
      <c r="W43" s="41"/>
      <c r="X43" s="41"/>
      <c r="Y43" s="41"/>
      <c r="Z43" s="41"/>
    </row>
    <row r="44" spans="1:19" s="42" customFormat="1" ht="15" customHeight="1">
      <c r="A44" s="46"/>
      <c r="B44" s="46"/>
      <c r="C44" s="46"/>
      <c r="D44" s="46"/>
      <c r="E44" s="46"/>
      <c r="F44" s="46"/>
      <c r="G44" s="46"/>
      <c r="H44" s="37"/>
      <c r="I44" s="46"/>
      <c r="J44" s="64"/>
      <c r="K44" s="64"/>
      <c r="L44" s="64"/>
      <c r="M44" s="64"/>
      <c r="N44" s="64"/>
      <c r="O44" s="64"/>
      <c r="P44" s="6"/>
      <c r="Q44" s="46"/>
      <c r="R44" s="46"/>
      <c r="S44" s="46"/>
    </row>
    <row r="45" spans="1:19" s="42" customFormat="1" ht="15" customHeight="1">
      <c r="A45" s="46"/>
      <c r="B45" s="46"/>
      <c r="C45" s="46"/>
      <c r="D45" s="46"/>
      <c r="E45" s="46"/>
      <c r="F45" s="46"/>
      <c r="G45" s="46"/>
      <c r="H45" s="37"/>
      <c r="I45" s="111"/>
      <c r="J45" s="64"/>
      <c r="K45" s="64"/>
      <c r="L45" s="64"/>
      <c r="M45" s="64"/>
      <c r="N45" s="64"/>
      <c r="O45" s="64"/>
      <c r="P45" s="6"/>
      <c r="Q45" s="46"/>
      <c r="R45" s="46"/>
      <c r="S45" s="46"/>
    </row>
    <row r="46" spans="1:19" s="42" customFormat="1" ht="15" customHeight="1">
      <c r="A46" s="46"/>
      <c r="B46" s="46"/>
      <c r="C46" s="46"/>
      <c r="D46" s="46"/>
      <c r="E46" s="46"/>
      <c r="F46" s="46"/>
      <c r="G46" s="46"/>
      <c r="H46" s="37"/>
      <c r="I46" s="270"/>
      <c r="J46" s="270"/>
      <c r="K46" s="270"/>
      <c r="L46" s="270"/>
      <c r="M46" s="270"/>
      <c r="N46" s="270"/>
      <c r="O46" s="270"/>
      <c r="P46" s="6"/>
      <c r="Q46" s="41"/>
      <c r="R46" s="41"/>
      <c r="S46" s="41"/>
    </row>
    <row r="47" spans="1:19" s="42" customFormat="1" ht="15" customHeight="1">
      <c r="A47" s="46"/>
      <c r="B47" s="46"/>
      <c r="C47" s="46"/>
      <c r="D47" s="46"/>
      <c r="E47" s="46"/>
      <c r="F47" s="46"/>
      <c r="G47" s="46"/>
      <c r="H47" s="6"/>
      <c r="I47" s="270"/>
      <c r="J47" s="270"/>
      <c r="K47" s="270"/>
      <c r="L47" s="270"/>
      <c r="M47" s="270"/>
      <c r="N47" s="270"/>
      <c r="O47" s="270"/>
      <c r="P47" s="6"/>
      <c r="Q47" s="41"/>
      <c r="R47" s="41"/>
      <c r="S47" s="41"/>
    </row>
    <row r="48" spans="1:19" s="42" customFormat="1" ht="15" customHeight="1">
      <c r="A48" s="46"/>
      <c r="B48" s="46"/>
      <c r="C48" s="46"/>
      <c r="D48" s="46"/>
      <c r="E48" s="46"/>
      <c r="F48" s="46"/>
      <c r="G48" s="46"/>
      <c r="H48" s="6"/>
      <c r="I48" s="269"/>
      <c r="J48" s="269"/>
      <c r="K48" s="269"/>
      <c r="L48" s="269"/>
      <c r="M48" s="269"/>
      <c r="N48" s="269"/>
      <c r="O48" s="269"/>
      <c r="P48" s="6"/>
      <c r="Q48" s="41"/>
      <c r="R48" s="41"/>
      <c r="S48" s="41"/>
    </row>
    <row r="49" spans="1:19" s="42" customFormat="1" ht="15" customHeight="1">
      <c r="A49" s="46"/>
      <c r="B49" s="46"/>
      <c r="C49" s="46"/>
      <c r="D49" s="46"/>
      <c r="E49" s="46"/>
      <c r="F49" s="46"/>
      <c r="G49" s="46"/>
      <c r="H49" s="6"/>
      <c r="I49" s="44"/>
      <c r="J49" s="44"/>
      <c r="K49" s="44"/>
      <c r="M49" s="44"/>
      <c r="N49" s="44"/>
      <c r="O49" s="44"/>
      <c r="P49" s="6"/>
      <c r="Q49" s="41"/>
      <c r="R49" s="41"/>
      <c r="S49" s="41"/>
    </row>
    <row r="50" spans="1:19" s="42" customFormat="1" ht="15" customHeight="1">
      <c r="A50" s="46"/>
      <c r="B50" s="46"/>
      <c r="C50" s="46"/>
      <c r="D50" s="46"/>
      <c r="E50" s="46"/>
      <c r="F50" s="46"/>
      <c r="G50" s="46"/>
      <c r="H50" s="6"/>
      <c r="I50" s="8"/>
      <c r="J50" s="8"/>
      <c r="K50" s="8"/>
      <c r="L50" s="6"/>
      <c r="M50" s="8"/>
      <c r="N50" s="8"/>
      <c r="O50" s="8"/>
      <c r="P50" s="6"/>
      <c r="Q50" s="6"/>
      <c r="R50" s="6"/>
      <c r="S50" s="6"/>
    </row>
    <row r="51" spans="1:19" s="42" customFormat="1" ht="15" customHeight="1">
      <c r="A51" s="46"/>
      <c r="B51" s="46"/>
      <c r="C51" s="46"/>
      <c r="D51" s="46"/>
      <c r="E51" s="46"/>
      <c r="F51" s="46"/>
      <c r="G51" s="46"/>
      <c r="H51" s="6"/>
      <c r="I51" s="8"/>
      <c r="J51" s="8"/>
      <c r="K51" s="8"/>
      <c r="L51" s="6"/>
      <c r="M51" s="8"/>
      <c r="N51" s="8"/>
      <c r="O51" s="8"/>
      <c r="P51" s="6"/>
      <c r="Q51" s="6"/>
      <c r="R51" s="6"/>
      <c r="S51" s="6"/>
    </row>
    <row r="52" spans="1:7" ht="15" customHeight="1">
      <c r="A52" s="46"/>
      <c r="B52" s="46"/>
      <c r="C52" s="46"/>
      <c r="D52" s="46"/>
      <c r="E52" s="46"/>
      <c r="F52" s="46"/>
      <c r="G52" s="46"/>
    </row>
    <row r="53" spans="1:7" ht="19.5" customHeight="1">
      <c r="A53" s="46"/>
      <c r="B53" s="46"/>
      <c r="C53" s="46"/>
      <c r="D53" s="46"/>
      <c r="E53" s="46"/>
      <c r="F53" s="46"/>
      <c r="G53" s="46"/>
    </row>
    <row r="54" spans="1:7" ht="19.5" customHeight="1">
      <c r="A54" s="46"/>
      <c r="B54" s="46"/>
      <c r="C54" s="46"/>
      <c r="E54" s="46"/>
      <c r="F54" s="46"/>
      <c r="G54" s="46"/>
    </row>
    <row r="55" spans="1:18" ht="19.5" customHeight="1">
      <c r="A55" s="46"/>
      <c r="B55" s="46"/>
      <c r="C55" s="46"/>
      <c r="E55" s="47"/>
      <c r="F55" s="47"/>
      <c r="G55" s="47"/>
      <c r="R55" s="47"/>
    </row>
  </sheetData>
  <sheetProtection/>
  <mergeCells count="10">
    <mergeCell ref="A2:F3"/>
    <mergeCell ref="A4:F5"/>
    <mergeCell ref="E41:G42"/>
    <mergeCell ref="J29:K29"/>
    <mergeCell ref="R41:S41"/>
    <mergeCell ref="R42:S42"/>
    <mergeCell ref="Q3:S5"/>
    <mergeCell ref="G2:J3"/>
    <mergeCell ref="G4:J5"/>
    <mergeCell ref="L2:P5"/>
  </mergeCells>
  <printOptions horizontalCentered="1"/>
  <pageMargins left="0.34" right="0.23" top="0.44" bottom="0.25" header="0.25" footer="0.28"/>
  <pageSetup horizontalDpi="600" verticalDpi="600" orientation="landscape" paperSize="9" scale="7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3" width="12.625" style="6" customWidth="1"/>
    <col min="4" max="4" width="2.625" style="6" customWidth="1"/>
    <col min="5" max="7" width="12.625" style="6" customWidth="1"/>
    <col min="8" max="8" width="2.625" style="6" customWidth="1"/>
    <col min="9" max="11" width="12.625" style="6" customWidth="1"/>
    <col min="12" max="12" width="2.625" style="6" customWidth="1"/>
    <col min="13" max="15" width="12.625" style="6" customWidth="1"/>
    <col min="16" max="16" width="2.625" style="6" customWidth="1"/>
    <col min="17" max="19" width="12.625" style="6" customWidth="1"/>
    <col min="20" max="16384" width="9.00390625" style="6" customWidth="1"/>
  </cols>
  <sheetData>
    <row r="1" spans="1:15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s="1" customFormat="1" ht="20.25" customHeight="1" thickBot="1">
      <c r="A7" s="2" t="s">
        <v>2</v>
      </c>
      <c r="B7" s="4"/>
      <c r="C7" s="11"/>
      <c r="D7" s="3"/>
      <c r="E7" s="2" t="s">
        <v>3</v>
      </c>
      <c r="F7" s="3"/>
      <c r="G7" s="10"/>
      <c r="H7" s="3"/>
      <c r="I7" s="2" t="s">
        <v>119</v>
      </c>
      <c r="J7" s="3"/>
      <c r="K7" s="10"/>
      <c r="M7" s="2" t="s">
        <v>7</v>
      </c>
      <c r="N7" s="3"/>
      <c r="O7" s="10"/>
      <c r="P7" s="3"/>
      <c r="Q7" s="9" t="s">
        <v>134</v>
      </c>
      <c r="R7" s="3"/>
      <c r="S7" s="10"/>
    </row>
    <row r="8" spans="1:19" s="1" customFormat="1" ht="18.75" customHeight="1" thickBot="1">
      <c r="A8" s="68" t="s">
        <v>9</v>
      </c>
      <c r="B8" s="69" t="s">
        <v>8</v>
      </c>
      <c r="C8" s="70" t="s">
        <v>0</v>
      </c>
      <c r="E8" s="68" t="s">
        <v>9</v>
      </c>
      <c r="F8" s="69" t="s">
        <v>10</v>
      </c>
      <c r="G8" s="70" t="s">
        <v>0</v>
      </c>
      <c r="I8" s="68" t="s">
        <v>9</v>
      </c>
      <c r="J8" s="71" t="s">
        <v>11</v>
      </c>
      <c r="K8" s="72" t="s">
        <v>0</v>
      </c>
      <c r="M8" s="73" t="s">
        <v>15</v>
      </c>
      <c r="N8" s="74" t="s">
        <v>14</v>
      </c>
      <c r="O8" s="75" t="s">
        <v>0</v>
      </c>
      <c r="Q8" s="68" t="s">
        <v>15</v>
      </c>
      <c r="R8" s="69" t="s">
        <v>14</v>
      </c>
      <c r="S8" s="70" t="s">
        <v>0</v>
      </c>
    </row>
    <row r="9" spans="1:19" s="1" customFormat="1" ht="18.75" customHeight="1">
      <c r="A9" s="25" t="s">
        <v>92</v>
      </c>
      <c r="B9" s="18">
        <v>500</v>
      </c>
      <c r="C9" s="17"/>
      <c r="D9" s="78"/>
      <c r="E9" s="24" t="s">
        <v>104</v>
      </c>
      <c r="F9" s="289">
        <v>550</v>
      </c>
      <c r="G9" s="12"/>
      <c r="H9" s="78"/>
      <c r="I9" s="24" t="s">
        <v>123</v>
      </c>
      <c r="J9" s="16">
        <v>400</v>
      </c>
      <c r="K9" s="12"/>
      <c r="L9" s="78"/>
      <c r="M9" s="25" t="s">
        <v>135</v>
      </c>
      <c r="N9" s="18">
        <v>900</v>
      </c>
      <c r="O9" s="13"/>
      <c r="P9" s="78"/>
      <c r="Q9" s="24" t="s">
        <v>146</v>
      </c>
      <c r="R9" s="16">
        <v>650</v>
      </c>
      <c r="S9" s="12"/>
    </row>
    <row r="10" spans="1:19" s="1" customFormat="1" ht="18.75" customHeight="1">
      <c r="A10" s="25" t="s">
        <v>93</v>
      </c>
      <c r="B10" s="18">
        <v>850</v>
      </c>
      <c r="C10" s="19"/>
      <c r="D10" s="78"/>
      <c r="E10" s="25" t="s">
        <v>105</v>
      </c>
      <c r="F10" s="18">
        <v>400</v>
      </c>
      <c r="G10" s="13"/>
      <c r="H10" s="78"/>
      <c r="I10" s="25" t="s">
        <v>124</v>
      </c>
      <c r="J10" s="18">
        <v>550</v>
      </c>
      <c r="K10" s="13"/>
      <c r="L10" s="78"/>
      <c r="M10" s="25" t="s">
        <v>136</v>
      </c>
      <c r="N10" s="18">
        <v>500</v>
      </c>
      <c r="O10" s="13"/>
      <c r="P10" s="78"/>
      <c r="Q10" s="25" t="s">
        <v>147</v>
      </c>
      <c r="R10" s="18">
        <v>400</v>
      </c>
      <c r="S10" s="13"/>
    </row>
    <row r="11" spans="1:19" s="1" customFormat="1" ht="18.75" customHeight="1">
      <c r="A11" s="25" t="s">
        <v>94</v>
      </c>
      <c r="B11" s="18">
        <v>450</v>
      </c>
      <c r="C11" s="19"/>
      <c r="D11" s="78"/>
      <c r="E11" s="25" t="s">
        <v>106</v>
      </c>
      <c r="F11" s="18">
        <v>350</v>
      </c>
      <c r="G11" s="13"/>
      <c r="H11" s="78"/>
      <c r="I11" s="25" t="s">
        <v>125</v>
      </c>
      <c r="J11" s="18">
        <v>300</v>
      </c>
      <c r="K11" s="13"/>
      <c r="L11" s="78"/>
      <c r="M11" s="25" t="s">
        <v>137</v>
      </c>
      <c r="N11" s="18">
        <v>1450</v>
      </c>
      <c r="O11" s="13"/>
      <c r="P11" s="78"/>
      <c r="Q11" s="25" t="s">
        <v>148</v>
      </c>
      <c r="R11" s="18">
        <v>750</v>
      </c>
      <c r="S11" s="13"/>
    </row>
    <row r="12" spans="1:19" s="1" customFormat="1" ht="18.75" customHeight="1">
      <c r="A12" s="25" t="s">
        <v>95</v>
      </c>
      <c r="B12" s="18">
        <v>550</v>
      </c>
      <c r="C12" s="19"/>
      <c r="D12" s="78"/>
      <c r="E12" s="25" t="s">
        <v>107</v>
      </c>
      <c r="F12" s="18">
        <v>550</v>
      </c>
      <c r="G12" s="13"/>
      <c r="H12" s="78"/>
      <c r="I12" s="25" t="s">
        <v>237</v>
      </c>
      <c r="J12" s="18">
        <v>600</v>
      </c>
      <c r="K12" s="13"/>
      <c r="L12" s="78"/>
      <c r="M12" s="25" t="s">
        <v>138</v>
      </c>
      <c r="N12" s="18">
        <v>1100</v>
      </c>
      <c r="O12" s="13"/>
      <c r="P12" s="78"/>
      <c r="Q12" s="25" t="s">
        <v>149</v>
      </c>
      <c r="R12" s="18">
        <v>500</v>
      </c>
      <c r="S12" s="13"/>
    </row>
    <row r="13" spans="1:19" s="1" customFormat="1" ht="18.75" customHeight="1">
      <c r="A13" s="25" t="s">
        <v>96</v>
      </c>
      <c r="B13" s="18">
        <v>500</v>
      </c>
      <c r="C13" s="19"/>
      <c r="D13" s="78"/>
      <c r="E13" s="25" t="s">
        <v>108</v>
      </c>
      <c r="F13" s="18">
        <v>150</v>
      </c>
      <c r="G13" s="13"/>
      <c r="H13" s="78"/>
      <c r="I13" s="25" t="s">
        <v>126</v>
      </c>
      <c r="J13" s="18">
        <v>600</v>
      </c>
      <c r="K13" s="13"/>
      <c r="L13" s="78"/>
      <c r="M13" s="251" t="s">
        <v>843</v>
      </c>
      <c r="N13" s="18">
        <v>700</v>
      </c>
      <c r="O13" s="13"/>
      <c r="P13" s="78"/>
      <c r="Q13" s="25" t="s">
        <v>150</v>
      </c>
      <c r="R13" s="18">
        <v>550</v>
      </c>
      <c r="S13" s="13"/>
    </row>
    <row r="14" spans="1:19" s="1" customFormat="1" ht="18.75" customHeight="1">
      <c r="A14" s="25" t="s">
        <v>97</v>
      </c>
      <c r="B14" s="18">
        <v>1100</v>
      </c>
      <c r="C14" s="19"/>
      <c r="D14" s="78"/>
      <c r="E14" s="25" t="s">
        <v>109</v>
      </c>
      <c r="F14" s="18">
        <v>550</v>
      </c>
      <c r="G14" s="13"/>
      <c r="H14" s="78"/>
      <c r="I14" s="25" t="s">
        <v>127</v>
      </c>
      <c r="J14" s="18">
        <v>450</v>
      </c>
      <c r="K14" s="13"/>
      <c r="L14" s="78"/>
      <c r="M14" s="25" t="s">
        <v>139</v>
      </c>
      <c r="N14" s="18">
        <v>250</v>
      </c>
      <c r="O14" s="13"/>
      <c r="P14" s="78"/>
      <c r="Q14" s="25" t="s">
        <v>818</v>
      </c>
      <c r="R14" s="18">
        <v>450</v>
      </c>
      <c r="S14" s="13"/>
    </row>
    <row r="15" spans="1:19" s="1" customFormat="1" ht="18.75" customHeight="1">
      <c r="A15" s="25" t="s">
        <v>98</v>
      </c>
      <c r="B15" s="18">
        <v>1050</v>
      </c>
      <c r="C15" s="19"/>
      <c r="D15" s="78"/>
      <c r="E15" s="25" t="s">
        <v>110</v>
      </c>
      <c r="F15" s="18">
        <v>450</v>
      </c>
      <c r="G15" s="13"/>
      <c r="H15" s="78"/>
      <c r="I15" s="25" t="s">
        <v>128</v>
      </c>
      <c r="J15" s="18">
        <v>1400</v>
      </c>
      <c r="K15" s="13"/>
      <c r="L15" s="78"/>
      <c r="M15" s="25" t="s">
        <v>140</v>
      </c>
      <c r="N15" s="18">
        <v>850</v>
      </c>
      <c r="O15" s="13"/>
      <c r="P15" s="78"/>
      <c r="Q15" s="25" t="s">
        <v>151</v>
      </c>
      <c r="R15" s="18">
        <v>750</v>
      </c>
      <c r="S15" s="13"/>
    </row>
    <row r="16" spans="1:19" s="1" customFormat="1" ht="18.75" customHeight="1">
      <c r="A16" s="25" t="s">
        <v>99</v>
      </c>
      <c r="B16" s="18">
        <v>850</v>
      </c>
      <c r="C16" s="19"/>
      <c r="D16" s="78"/>
      <c r="E16" s="25" t="s">
        <v>111</v>
      </c>
      <c r="F16" s="18">
        <v>650</v>
      </c>
      <c r="G16" s="13"/>
      <c r="H16" s="78"/>
      <c r="I16" s="25" t="s">
        <v>129</v>
      </c>
      <c r="J16" s="18">
        <v>750</v>
      </c>
      <c r="K16" s="13"/>
      <c r="L16" s="78"/>
      <c r="M16" s="25" t="s">
        <v>141</v>
      </c>
      <c r="N16" s="18">
        <v>700</v>
      </c>
      <c r="O16" s="13"/>
      <c r="P16" s="78"/>
      <c r="Q16" s="25" t="s">
        <v>152</v>
      </c>
      <c r="R16" s="18">
        <v>500</v>
      </c>
      <c r="S16" s="13"/>
    </row>
    <row r="17" spans="1:19" s="1" customFormat="1" ht="18.75" customHeight="1">
      <c r="A17" s="25" t="s">
        <v>100</v>
      </c>
      <c r="B17" s="18">
        <v>600</v>
      </c>
      <c r="C17" s="19"/>
      <c r="D17" s="78"/>
      <c r="E17" s="25" t="s">
        <v>824</v>
      </c>
      <c r="F17" s="18">
        <v>450</v>
      </c>
      <c r="G17" s="13"/>
      <c r="H17" s="78"/>
      <c r="I17" s="25" t="s">
        <v>130</v>
      </c>
      <c r="J17" s="18">
        <v>850</v>
      </c>
      <c r="K17" s="13"/>
      <c r="L17" s="78"/>
      <c r="M17" s="25" t="s">
        <v>142</v>
      </c>
      <c r="N17" s="18">
        <v>350</v>
      </c>
      <c r="O17" s="13"/>
      <c r="P17" s="78"/>
      <c r="Q17" s="25" t="s">
        <v>153</v>
      </c>
      <c r="R17" s="18">
        <v>750</v>
      </c>
      <c r="S17" s="13"/>
    </row>
    <row r="18" spans="1:19" s="1" customFormat="1" ht="18.75" customHeight="1">
      <c r="A18" s="25" t="s">
        <v>101</v>
      </c>
      <c r="B18" s="18">
        <v>850</v>
      </c>
      <c r="C18" s="19"/>
      <c r="D18" s="78"/>
      <c r="E18" s="25" t="s">
        <v>825</v>
      </c>
      <c r="F18" s="18">
        <v>500</v>
      </c>
      <c r="G18" s="13"/>
      <c r="H18" s="78"/>
      <c r="I18" s="25" t="s">
        <v>131</v>
      </c>
      <c r="J18" s="18">
        <v>650</v>
      </c>
      <c r="K18" s="13"/>
      <c r="L18" s="78"/>
      <c r="M18" s="25" t="s">
        <v>143</v>
      </c>
      <c r="N18" s="18">
        <v>600</v>
      </c>
      <c r="O18" s="13"/>
      <c r="P18" s="78"/>
      <c r="Q18" s="25" t="s">
        <v>154</v>
      </c>
      <c r="R18" s="18">
        <v>450</v>
      </c>
      <c r="S18" s="13"/>
    </row>
    <row r="19" spans="1:19" s="1" customFormat="1" ht="18.75" customHeight="1">
      <c r="A19" s="26" t="s">
        <v>102</v>
      </c>
      <c r="B19" s="18">
        <v>650</v>
      </c>
      <c r="C19" s="19"/>
      <c r="D19" s="78"/>
      <c r="E19" s="25" t="s">
        <v>112</v>
      </c>
      <c r="F19" s="18">
        <v>500</v>
      </c>
      <c r="G19" s="13"/>
      <c r="H19" s="78"/>
      <c r="I19" s="25" t="s">
        <v>132</v>
      </c>
      <c r="J19" s="18">
        <v>550</v>
      </c>
      <c r="K19" s="13"/>
      <c r="L19" s="78"/>
      <c r="M19" s="25" t="s">
        <v>144</v>
      </c>
      <c r="N19" s="18">
        <v>250</v>
      </c>
      <c r="O19" s="13"/>
      <c r="P19" s="78"/>
      <c r="Q19" s="25" t="s">
        <v>155</v>
      </c>
      <c r="R19" s="18">
        <v>550</v>
      </c>
      <c r="S19" s="13"/>
    </row>
    <row r="20" spans="1:19" s="1" customFormat="1" ht="18.75" customHeight="1">
      <c r="A20" s="25" t="s">
        <v>246</v>
      </c>
      <c r="B20" s="18">
        <v>550</v>
      </c>
      <c r="C20" s="19"/>
      <c r="D20" s="78"/>
      <c r="E20" s="25" t="s">
        <v>834</v>
      </c>
      <c r="F20" s="18">
        <v>500</v>
      </c>
      <c r="G20" s="13"/>
      <c r="H20" s="78"/>
      <c r="I20" s="26" t="s">
        <v>133</v>
      </c>
      <c r="J20" s="18">
        <v>750</v>
      </c>
      <c r="K20" s="13"/>
      <c r="L20" s="78"/>
      <c r="M20" s="26" t="s">
        <v>145</v>
      </c>
      <c r="N20" s="18">
        <v>400</v>
      </c>
      <c r="O20" s="13"/>
      <c r="P20" s="78"/>
      <c r="Q20" s="25" t="s">
        <v>156</v>
      </c>
      <c r="R20" s="18">
        <v>350</v>
      </c>
      <c r="S20" s="13"/>
    </row>
    <row r="21" spans="1:19" s="1" customFormat="1" ht="18.75" customHeight="1">
      <c r="A21" s="25" t="s">
        <v>103</v>
      </c>
      <c r="B21" s="18">
        <v>950</v>
      </c>
      <c r="C21" s="19"/>
      <c r="D21" s="78"/>
      <c r="E21" s="25" t="s">
        <v>113</v>
      </c>
      <c r="F21" s="18">
        <v>200</v>
      </c>
      <c r="G21" s="13"/>
      <c r="H21" s="78"/>
      <c r="I21" s="26"/>
      <c r="J21" s="18"/>
      <c r="K21" s="13"/>
      <c r="L21" s="78"/>
      <c r="M21" s="25" t="s">
        <v>285</v>
      </c>
      <c r="N21" s="18">
        <v>450</v>
      </c>
      <c r="O21" s="14"/>
      <c r="P21" s="78"/>
      <c r="Q21" s="34" t="s">
        <v>157</v>
      </c>
      <c r="R21" s="18">
        <v>350</v>
      </c>
      <c r="S21" s="13"/>
    </row>
    <row r="22" spans="1:19" s="1" customFormat="1" ht="18.75" customHeight="1">
      <c r="A22" s="25" t="s">
        <v>234</v>
      </c>
      <c r="B22" s="18">
        <v>400</v>
      </c>
      <c r="C22" s="19"/>
      <c r="D22" s="78"/>
      <c r="E22" s="25" t="s">
        <v>114</v>
      </c>
      <c r="F22" s="18">
        <v>200</v>
      </c>
      <c r="G22" s="14"/>
      <c r="H22" s="78"/>
      <c r="I22" s="25"/>
      <c r="J22" s="161"/>
      <c r="K22" s="14"/>
      <c r="L22" s="78"/>
      <c r="M22" s="25"/>
      <c r="N22" s="268"/>
      <c r="O22" s="13"/>
      <c r="P22" s="78"/>
      <c r="Q22" s="34"/>
      <c r="R22" s="18"/>
      <c r="S22" s="13"/>
    </row>
    <row r="23" spans="1:19" s="1" customFormat="1" ht="18.75" customHeight="1">
      <c r="A23" s="25"/>
      <c r="B23" s="18"/>
      <c r="C23" s="20"/>
      <c r="D23" s="78"/>
      <c r="E23" s="25" t="s">
        <v>115</v>
      </c>
      <c r="F23" s="18">
        <v>450</v>
      </c>
      <c r="G23" s="13"/>
      <c r="H23" s="78"/>
      <c r="I23" s="25"/>
      <c r="J23" s="18"/>
      <c r="K23" s="13"/>
      <c r="L23" s="78"/>
      <c r="M23" s="25"/>
      <c r="N23" s="18"/>
      <c r="O23" s="13"/>
      <c r="Q23" s="25"/>
      <c r="R23" s="18"/>
      <c r="S23" s="14"/>
    </row>
    <row r="24" spans="1:19" s="1" customFormat="1" ht="18.75" customHeight="1">
      <c r="A24" s="25"/>
      <c r="B24" s="18"/>
      <c r="C24" s="19"/>
      <c r="D24" s="78"/>
      <c r="E24" s="26" t="s">
        <v>835</v>
      </c>
      <c r="F24" s="18">
        <v>550</v>
      </c>
      <c r="G24" s="13"/>
      <c r="I24" s="25"/>
      <c r="J24" s="18"/>
      <c r="K24" s="13"/>
      <c r="L24" s="78"/>
      <c r="M24" s="25"/>
      <c r="N24" s="18"/>
      <c r="O24" s="13"/>
      <c r="Q24" s="26"/>
      <c r="R24" s="21"/>
      <c r="S24" s="13"/>
    </row>
    <row r="25" spans="1:19" s="1" customFormat="1" ht="18.75" customHeight="1">
      <c r="A25" s="77"/>
      <c r="B25" s="76"/>
      <c r="C25" s="19"/>
      <c r="D25" s="78"/>
      <c r="E25" s="25" t="s">
        <v>116</v>
      </c>
      <c r="F25" s="18">
        <v>950</v>
      </c>
      <c r="G25" s="13"/>
      <c r="I25" s="25"/>
      <c r="J25" s="18"/>
      <c r="K25" s="13"/>
      <c r="M25" s="25"/>
      <c r="N25" s="18"/>
      <c r="O25" s="13"/>
      <c r="Q25" s="25"/>
      <c r="R25" s="18"/>
      <c r="S25" s="13"/>
    </row>
    <row r="26" spans="1:19" s="1" customFormat="1" ht="18.75" customHeight="1">
      <c r="A26" s="25"/>
      <c r="B26" s="18"/>
      <c r="C26" s="19"/>
      <c r="D26" s="78"/>
      <c r="E26" s="25" t="s">
        <v>117</v>
      </c>
      <c r="F26" s="18">
        <v>550</v>
      </c>
      <c r="G26" s="13"/>
      <c r="I26" s="25"/>
      <c r="J26" s="18"/>
      <c r="K26" s="13"/>
      <c r="M26" s="25"/>
      <c r="N26" s="18"/>
      <c r="O26" s="13"/>
      <c r="Q26" s="25"/>
      <c r="R26" s="18"/>
      <c r="S26" s="13"/>
    </row>
    <row r="27" spans="1:19" s="1" customFormat="1" ht="18.75" customHeight="1">
      <c r="A27" s="25"/>
      <c r="B27" s="18"/>
      <c r="C27" s="19"/>
      <c r="D27" s="78"/>
      <c r="E27" s="25"/>
      <c r="F27" s="18"/>
      <c r="G27" s="13"/>
      <c r="I27" s="25"/>
      <c r="J27" s="18"/>
      <c r="K27" s="13"/>
      <c r="M27" s="25"/>
      <c r="N27" s="18"/>
      <c r="O27" s="13"/>
      <c r="Q27" s="25"/>
      <c r="R27" s="18"/>
      <c r="S27" s="13"/>
    </row>
    <row r="28" spans="1:19" s="1" customFormat="1" ht="18.75" customHeight="1">
      <c r="A28" s="25"/>
      <c r="B28" s="18"/>
      <c r="C28" s="19"/>
      <c r="E28" s="25"/>
      <c r="F28" s="18"/>
      <c r="G28" s="13"/>
      <c r="I28" s="25"/>
      <c r="J28" s="18"/>
      <c r="K28" s="13"/>
      <c r="M28" s="25"/>
      <c r="N28" s="18"/>
      <c r="O28" s="13"/>
      <c r="Q28" s="25"/>
      <c r="R28" s="18"/>
      <c r="S28" s="13"/>
    </row>
    <row r="29" spans="1:19" s="1" customFormat="1" ht="18.75" customHeight="1">
      <c r="A29" s="25"/>
      <c r="B29" s="18"/>
      <c r="C29" s="19"/>
      <c r="E29" s="25"/>
      <c r="F29" s="18"/>
      <c r="G29" s="13"/>
      <c r="I29" s="25"/>
      <c r="J29" s="18"/>
      <c r="K29" s="13"/>
      <c r="M29" s="25"/>
      <c r="N29" s="18"/>
      <c r="O29" s="13"/>
      <c r="Q29" s="25"/>
      <c r="R29" s="18"/>
      <c r="S29" s="13"/>
    </row>
    <row r="30" spans="1:19" s="1" customFormat="1" ht="18.75" customHeight="1">
      <c r="A30" s="25"/>
      <c r="B30" s="18"/>
      <c r="C30" s="19"/>
      <c r="E30" s="25"/>
      <c r="F30" s="18"/>
      <c r="G30" s="13"/>
      <c r="I30" s="25"/>
      <c r="J30" s="18"/>
      <c r="K30" s="13"/>
      <c r="M30" s="25"/>
      <c r="N30" s="18"/>
      <c r="O30" s="13"/>
      <c r="Q30" s="25"/>
      <c r="R30" s="18"/>
      <c r="S30" s="13"/>
    </row>
    <row r="31" spans="1:19" s="1" customFormat="1" ht="18.75" customHeight="1">
      <c r="A31" s="25"/>
      <c r="B31" s="18"/>
      <c r="C31" s="19"/>
      <c r="E31" s="25"/>
      <c r="F31" s="18"/>
      <c r="G31" s="13"/>
      <c r="I31" s="25"/>
      <c r="J31" s="18"/>
      <c r="K31" s="13"/>
      <c r="M31" s="25"/>
      <c r="N31" s="18"/>
      <c r="O31" s="13"/>
      <c r="Q31" s="25"/>
      <c r="R31" s="18"/>
      <c r="S31" s="13"/>
    </row>
    <row r="32" spans="1:19" s="1" customFormat="1" ht="18.75" customHeight="1">
      <c r="A32" s="25"/>
      <c r="B32" s="18"/>
      <c r="C32" s="19"/>
      <c r="E32" s="25"/>
      <c r="F32" s="18"/>
      <c r="G32" s="13"/>
      <c r="I32" s="25"/>
      <c r="J32" s="18"/>
      <c r="K32" s="13"/>
      <c r="M32" s="25"/>
      <c r="N32" s="18"/>
      <c r="O32" s="13"/>
      <c r="Q32" s="25"/>
      <c r="R32" s="18"/>
      <c r="S32" s="13"/>
    </row>
    <row r="33" spans="1:19" s="1" customFormat="1" ht="18.75" customHeight="1">
      <c r="A33" s="25"/>
      <c r="B33" s="18"/>
      <c r="C33" s="19"/>
      <c r="E33" s="25"/>
      <c r="F33" s="18"/>
      <c r="G33" s="13"/>
      <c r="I33" s="25"/>
      <c r="J33" s="18"/>
      <c r="K33" s="13"/>
      <c r="M33" s="25"/>
      <c r="N33" s="18"/>
      <c r="O33" s="13"/>
      <c r="Q33" s="25"/>
      <c r="R33" s="18"/>
      <c r="S33" s="13"/>
    </row>
    <row r="34" spans="1:19" s="1" customFormat="1" ht="18.75" customHeight="1">
      <c r="A34" s="25"/>
      <c r="B34" s="18"/>
      <c r="C34" s="19"/>
      <c r="E34" s="25"/>
      <c r="F34" s="18"/>
      <c r="G34" s="13"/>
      <c r="I34" s="25"/>
      <c r="J34" s="18"/>
      <c r="K34" s="13"/>
      <c r="M34" s="25"/>
      <c r="N34" s="18"/>
      <c r="O34" s="13"/>
      <c r="Q34" s="25"/>
      <c r="R34" s="18"/>
      <c r="S34" s="13"/>
    </row>
    <row r="35" spans="1:19" s="1" customFormat="1" ht="18.75" customHeight="1">
      <c r="A35" s="25"/>
      <c r="B35" s="18"/>
      <c r="C35" s="19"/>
      <c r="E35" s="25"/>
      <c r="F35" s="18"/>
      <c r="G35" s="13"/>
      <c r="I35" s="25"/>
      <c r="J35" s="18"/>
      <c r="K35" s="13"/>
      <c r="M35" s="25"/>
      <c r="N35" s="18"/>
      <c r="O35" s="13"/>
      <c r="Q35" s="25"/>
      <c r="R35" s="18"/>
      <c r="S35" s="13"/>
    </row>
    <row r="36" spans="1:19" s="1" customFormat="1" ht="18.75" customHeight="1" thickBot="1">
      <c r="A36" s="27" t="s">
        <v>1</v>
      </c>
      <c r="B36" s="22">
        <f>SUM(B9:B35)</f>
        <v>9850</v>
      </c>
      <c r="C36" s="23">
        <f>SUM(C9:C35)</f>
        <v>0</v>
      </c>
      <c r="D36" s="41"/>
      <c r="E36" s="27" t="s">
        <v>1</v>
      </c>
      <c r="F36" s="22">
        <f>SUM(F9:F35)</f>
        <v>8500</v>
      </c>
      <c r="G36" s="15">
        <f>SUM(G9:G35)</f>
        <v>0</v>
      </c>
      <c r="I36" s="27" t="s">
        <v>1</v>
      </c>
      <c r="J36" s="22">
        <f>SUM(J9:J35)</f>
        <v>7850</v>
      </c>
      <c r="K36" s="15">
        <f>SUM(K9:K35)</f>
        <v>0</v>
      </c>
      <c r="M36" s="27" t="s">
        <v>1</v>
      </c>
      <c r="N36" s="22">
        <f>SUM(N9:N35)</f>
        <v>8500</v>
      </c>
      <c r="O36" s="15">
        <f>SUM(O9:O35)</f>
        <v>0</v>
      </c>
      <c r="Q36" s="27" t="s">
        <v>1</v>
      </c>
      <c r="R36" s="22">
        <f>SUM(R9:R35)</f>
        <v>7000</v>
      </c>
      <c r="S36" s="15">
        <f>SUM(S9:S35)</f>
        <v>0</v>
      </c>
    </row>
    <row r="37" spans="1:19" ht="15" customHeight="1">
      <c r="A37" s="41"/>
      <c r="B37" s="41"/>
      <c r="C37" s="41"/>
      <c r="D37" s="46"/>
      <c r="E37" s="41"/>
      <c r="F37" s="41"/>
      <c r="G37" s="41"/>
      <c r="H37" s="45"/>
      <c r="I37" s="46"/>
      <c r="J37" s="46"/>
      <c r="K37" s="46"/>
      <c r="L37" s="1"/>
      <c r="M37" s="41"/>
      <c r="N37" s="41"/>
      <c r="O37" s="41"/>
      <c r="P37" s="41"/>
      <c r="Q37" s="41"/>
      <c r="R37" s="41"/>
      <c r="S37" s="41"/>
    </row>
    <row r="38" spans="1:19" ht="1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M38" s="117"/>
      <c r="N38" s="117"/>
      <c r="O38" s="117"/>
      <c r="P38" s="117"/>
      <c r="Q38" s="117"/>
      <c r="R38" s="302" t="s">
        <v>295</v>
      </c>
      <c r="S38" s="302"/>
    </row>
    <row r="39" spans="1:19" ht="15" customHeight="1">
      <c r="A39" s="46"/>
      <c r="B39" s="46"/>
      <c r="C39" s="46"/>
      <c r="D39" s="46"/>
      <c r="E39" s="46"/>
      <c r="F39" s="46"/>
      <c r="G39" s="46"/>
      <c r="H39" s="46"/>
      <c r="I39" s="41"/>
      <c r="J39" s="41"/>
      <c r="K39" s="41"/>
      <c r="M39" s="41"/>
      <c r="N39" s="41"/>
      <c r="O39" s="41"/>
      <c r="P39" s="41"/>
      <c r="Q39" s="41"/>
      <c r="R39" s="303" t="str">
        <f>'名古屋市'!C23</f>
        <v>２０１９年２月</v>
      </c>
      <c r="S39" s="303"/>
    </row>
    <row r="40" spans="1:19" ht="15" customHeight="1">
      <c r="A40" s="46"/>
      <c r="B40" s="46"/>
      <c r="C40" s="46"/>
      <c r="D40" s="46"/>
      <c r="E40" s="46"/>
      <c r="F40" s="46"/>
      <c r="G40" s="46"/>
      <c r="H40" s="41"/>
      <c r="I40" s="48"/>
      <c r="J40" s="48"/>
      <c r="K40" s="48"/>
      <c r="M40" s="41"/>
      <c r="N40" s="41"/>
      <c r="O40" s="41"/>
      <c r="P40" s="41"/>
      <c r="Q40" s="41"/>
      <c r="R40" s="41"/>
      <c r="S40" s="41"/>
    </row>
    <row r="41" spans="1:19" ht="15" customHeight="1">
      <c r="A41" s="46"/>
      <c r="B41" s="46"/>
      <c r="C41" s="46"/>
      <c r="D41" s="46"/>
      <c r="E41" s="46"/>
      <c r="F41" s="46"/>
      <c r="G41" s="46"/>
      <c r="H41" s="48"/>
      <c r="I41" s="46"/>
      <c r="J41" s="46"/>
      <c r="K41" s="46"/>
      <c r="M41" s="41"/>
      <c r="N41" s="41"/>
      <c r="O41" s="41"/>
      <c r="P41" s="41"/>
      <c r="Q41" s="41"/>
      <c r="R41" s="41"/>
      <c r="S41" s="41"/>
    </row>
    <row r="42" spans="1:19" ht="15" customHeight="1">
      <c r="A42" s="46"/>
      <c r="B42" s="46"/>
      <c r="C42" s="46"/>
      <c r="E42" s="46"/>
      <c r="F42" s="46"/>
      <c r="G42" s="46"/>
      <c r="H42" s="46"/>
      <c r="I42" s="46"/>
      <c r="J42" s="46"/>
      <c r="K42" s="46"/>
      <c r="M42" s="41"/>
      <c r="N42" s="41"/>
      <c r="O42" s="41"/>
      <c r="P42" s="41"/>
      <c r="Q42" s="41"/>
      <c r="R42" s="41"/>
      <c r="S42" s="41"/>
    </row>
    <row r="43" spans="8:13" ht="15" customHeight="1">
      <c r="H43" s="46"/>
      <c r="I43" s="41"/>
      <c r="J43" s="41"/>
      <c r="K43" s="41"/>
      <c r="M43" s="66"/>
    </row>
    <row r="44" spans="4:11" ht="15" customHeight="1">
      <c r="D44" s="38"/>
      <c r="H44" s="41"/>
      <c r="I44" s="41"/>
      <c r="J44" s="41"/>
      <c r="K44" s="41"/>
    </row>
    <row r="45" spans="8:11" ht="15" customHeight="1">
      <c r="H45" s="41"/>
      <c r="I45" s="41"/>
      <c r="J45" s="41"/>
      <c r="K45" s="41"/>
    </row>
    <row r="46" spans="8:11" ht="15" customHeight="1">
      <c r="H46" s="41"/>
      <c r="I46" s="41"/>
      <c r="J46" s="41"/>
      <c r="K46" s="41"/>
    </row>
    <row r="47" ht="15" customHeight="1">
      <c r="H47" s="41"/>
    </row>
    <row r="49" ht="13.5">
      <c r="H49" s="38"/>
    </row>
    <row r="50" ht="13.5">
      <c r="H50" s="38"/>
    </row>
  </sheetData>
  <sheetProtection/>
  <mergeCells count="8">
    <mergeCell ref="R38:S38"/>
    <mergeCell ref="R39:S39"/>
    <mergeCell ref="A2:F3"/>
    <mergeCell ref="G2:J3"/>
    <mergeCell ref="L2:P5"/>
    <mergeCell ref="Q3:S5"/>
    <mergeCell ref="A4:F5"/>
    <mergeCell ref="G4:J5"/>
  </mergeCells>
  <printOptions horizontalCentered="1"/>
  <pageMargins left="0.3937007874015748" right="0.3937007874015748" top="0.48" bottom="0.46" header="0.25" footer="0.433070866141732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3" width="13.625" style="6" customWidth="1"/>
    <col min="4" max="4" width="12.625" style="6" customWidth="1"/>
    <col min="5" max="7" width="13.625" style="6" customWidth="1"/>
    <col min="8" max="8" width="12.625" style="30" customWidth="1"/>
    <col min="9" max="11" width="13.625" style="30" customWidth="1"/>
    <col min="12" max="12" width="12.625" style="30" customWidth="1"/>
    <col min="13" max="15" width="13.625" style="6" customWidth="1"/>
    <col min="16" max="16384" width="9.00390625" style="6" customWidth="1"/>
  </cols>
  <sheetData>
    <row r="1" spans="1:12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7"/>
      <c r="J1" s="107"/>
      <c r="K1" s="107"/>
      <c r="L1" s="8"/>
    </row>
    <row r="2" spans="1:15" s="83" customFormat="1" ht="21.75" customHeight="1">
      <c r="A2" s="293" t="s">
        <v>287</v>
      </c>
      <c r="B2" s="294"/>
      <c r="C2" s="294"/>
      <c r="D2" s="294"/>
      <c r="E2" s="295"/>
      <c r="F2" s="96" t="s">
        <v>288</v>
      </c>
      <c r="G2" s="97"/>
      <c r="H2" s="100"/>
      <c r="I2" s="316" t="s">
        <v>294</v>
      </c>
      <c r="J2" s="310"/>
      <c r="K2" s="310"/>
      <c r="L2" s="310"/>
      <c r="M2" s="311"/>
      <c r="N2" s="91" t="s">
        <v>290</v>
      </c>
      <c r="O2" s="87"/>
    </row>
    <row r="3" spans="1:15" s="83" customFormat="1" ht="21.75" customHeight="1">
      <c r="A3" s="296"/>
      <c r="B3" s="297"/>
      <c r="C3" s="297"/>
      <c r="D3" s="297"/>
      <c r="E3" s="298"/>
      <c r="F3" s="101"/>
      <c r="G3" s="98"/>
      <c r="H3" s="99"/>
      <c r="I3" s="317"/>
      <c r="J3" s="312"/>
      <c r="K3" s="312"/>
      <c r="L3" s="312"/>
      <c r="M3" s="313"/>
      <c r="N3" s="89"/>
      <c r="O3" s="90"/>
    </row>
    <row r="4" spans="1:15" s="83" customFormat="1" ht="21.75" customHeight="1">
      <c r="A4" s="293" t="s">
        <v>291</v>
      </c>
      <c r="B4" s="294"/>
      <c r="C4" s="294"/>
      <c r="D4" s="294"/>
      <c r="E4" s="295"/>
      <c r="F4" s="96" t="s">
        <v>292</v>
      </c>
      <c r="G4" s="97"/>
      <c r="H4" s="100"/>
      <c r="I4" s="317"/>
      <c r="J4" s="312"/>
      <c r="K4" s="312"/>
      <c r="L4" s="312"/>
      <c r="M4" s="313"/>
      <c r="N4" s="108"/>
      <c r="O4" s="90"/>
    </row>
    <row r="5" spans="1:15" s="83" customFormat="1" ht="21.75" customHeight="1">
      <c r="A5" s="296"/>
      <c r="B5" s="297"/>
      <c r="C5" s="297"/>
      <c r="D5" s="297"/>
      <c r="E5" s="298"/>
      <c r="F5" s="101"/>
      <c r="G5" s="98"/>
      <c r="H5" s="99"/>
      <c r="I5" s="318"/>
      <c r="J5" s="314"/>
      <c r="K5" s="314"/>
      <c r="L5" s="314"/>
      <c r="M5" s="315"/>
      <c r="N5" s="94"/>
      <c r="O5" s="95"/>
    </row>
    <row r="7" spans="1:16" s="1" customFormat="1" ht="20.25" customHeight="1" thickBot="1">
      <c r="A7" s="2" t="s">
        <v>195</v>
      </c>
      <c r="B7" s="3"/>
      <c r="C7" s="10"/>
      <c r="D7" s="10"/>
      <c r="E7" s="2" t="s">
        <v>196</v>
      </c>
      <c r="F7" s="3"/>
      <c r="G7" s="10"/>
      <c r="H7" s="10"/>
      <c r="I7" s="2" t="s">
        <v>158</v>
      </c>
      <c r="J7" s="3"/>
      <c r="K7" s="10"/>
      <c r="L7" s="10"/>
      <c r="M7" s="2" t="s">
        <v>159</v>
      </c>
      <c r="N7" s="3"/>
      <c r="O7" s="10"/>
      <c r="P7" s="3"/>
    </row>
    <row r="8" spans="1:15" s="1" customFormat="1" ht="18.75" customHeight="1" thickBot="1">
      <c r="A8" s="68" t="s">
        <v>9</v>
      </c>
      <c r="B8" s="69" t="s">
        <v>11</v>
      </c>
      <c r="C8" s="70" t="s">
        <v>0</v>
      </c>
      <c r="D8" s="106"/>
      <c r="E8" s="68" t="s">
        <v>9</v>
      </c>
      <c r="F8" s="69" t="s">
        <v>11</v>
      </c>
      <c r="G8" s="70" t="s">
        <v>0</v>
      </c>
      <c r="H8" s="106"/>
      <c r="I8" s="68" t="s">
        <v>9</v>
      </c>
      <c r="J8" s="69" t="s">
        <v>11</v>
      </c>
      <c r="K8" s="70" t="s">
        <v>0</v>
      </c>
      <c r="L8" s="106"/>
      <c r="M8" s="68" t="s">
        <v>9</v>
      </c>
      <c r="N8" s="69" t="s">
        <v>11</v>
      </c>
      <c r="O8" s="70" t="s">
        <v>0</v>
      </c>
    </row>
    <row r="9" spans="1:15" s="1" customFormat="1" ht="18.75" customHeight="1">
      <c r="A9" s="32" t="s">
        <v>197</v>
      </c>
      <c r="B9" s="33">
        <v>1000</v>
      </c>
      <c r="C9" s="31"/>
      <c r="D9" s="28"/>
      <c r="E9" s="24" t="s">
        <v>213</v>
      </c>
      <c r="F9" s="16">
        <v>650</v>
      </c>
      <c r="G9" s="12"/>
      <c r="H9" s="28"/>
      <c r="I9" s="32" t="s">
        <v>242</v>
      </c>
      <c r="J9" s="33">
        <v>500</v>
      </c>
      <c r="K9" s="31"/>
      <c r="L9" s="28"/>
      <c r="M9" s="24" t="s">
        <v>173</v>
      </c>
      <c r="N9" s="16">
        <v>1200</v>
      </c>
      <c r="O9" s="12"/>
    </row>
    <row r="10" spans="1:15" s="1" customFormat="1" ht="18.75" customHeight="1">
      <c r="A10" s="25" t="s">
        <v>198</v>
      </c>
      <c r="B10" s="18">
        <v>700</v>
      </c>
      <c r="C10" s="13"/>
      <c r="D10" s="28"/>
      <c r="E10" s="25" t="s">
        <v>214</v>
      </c>
      <c r="F10" s="18">
        <v>550</v>
      </c>
      <c r="G10" s="13"/>
      <c r="H10" s="28"/>
      <c r="I10" s="25" t="s">
        <v>243</v>
      </c>
      <c r="J10" s="18">
        <v>250</v>
      </c>
      <c r="K10" s="13"/>
      <c r="L10" s="28"/>
      <c r="M10" s="25" t="s">
        <v>174</v>
      </c>
      <c r="N10" s="18">
        <v>550</v>
      </c>
      <c r="O10" s="13"/>
    </row>
    <row r="11" spans="1:15" s="1" customFormat="1" ht="18.75" customHeight="1">
      <c r="A11" s="25" t="s">
        <v>199</v>
      </c>
      <c r="B11" s="268" t="s">
        <v>842</v>
      </c>
      <c r="C11" s="290"/>
      <c r="D11" s="28"/>
      <c r="E11" s="25" t="s">
        <v>215</v>
      </c>
      <c r="F11" s="18">
        <v>300</v>
      </c>
      <c r="G11" s="13"/>
      <c r="H11" s="28"/>
      <c r="I11" s="25" t="s">
        <v>160</v>
      </c>
      <c r="J11" s="18">
        <v>400</v>
      </c>
      <c r="K11" s="13"/>
      <c r="L11" s="28"/>
      <c r="M11" s="25" t="s">
        <v>175</v>
      </c>
      <c r="N11" s="18">
        <v>850</v>
      </c>
      <c r="O11" s="13"/>
    </row>
    <row r="12" spans="1:15" s="1" customFormat="1" ht="18.75" customHeight="1">
      <c r="A12" s="25" t="s">
        <v>200</v>
      </c>
      <c r="B12" s="18">
        <v>650</v>
      </c>
      <c r="C12" s="13"/>
      <c r="D12" s="28"/>
      <c r="E12" s="25" t="s">
        <v>216</v>
      </c>
      <c r="F12" s="18">
        <v>350</v>
      </c>
      <c r="G12" s="13"/>
      <c r="H12" s="28"/>
      <c r="I12" s="25" t="s">
        <v>161</v>
      </c>
      <c r="J12" s="18">
        <v>400</v>
      </c>
      <c r="K12" s="13"/>
      <c r="L12" s="28"/>
      <c r="M12" s="25" t="s">
        <v>176</v>
      </c>
      <c r="N12" s="18">
        <v>150</v>
      </c>
      <c r="O12" s="13"/>
    </row>
    <row r="13" spans="1:15" s="1" customFormat="1" ht="18.75" customHeight="1">
      <c r="A13" s="25" t="s">
        <v>254</v>
      </c>
      <c r="B13" s="18">
        <v>350</v>
      </c>
      <c r="C13" s="13"/>
      <c r="D13" s="28"/>
      <c r="E13" s="25" t="s">
        <v>217</v>
      </c>
      <c r="F13" s="18">
        <v>700</v>
      </c>
      <c r="G13" s="13"/>
      <c r="H13" s="28"/>
      <c r="I13" s="25" t="s">
        <v>162</v>
      </c>
      <c r="J13" s="18">
        <v>700</v>
      </c>
      <c r="K13" s="13"/>
      <c r="L13" s="28"/>
      <c r="M13" s="25" t="s">
        <v>177</v>
      </c>
      <c r="N13" s="18">
        <v>300</v>
      </c>
      <c r="O13" s="13"/>
    </row>
    <row r="14" spans="1:15" s="1" customFormat="1" ht="18.75" customHeight="1">
      <c r="A14" s="25" t="s">
        <v>201</v>
      </c>
      <c r="B14" s="18">
        <v>600</v>
      </c>
      <c r="C14" s="13"/>
      <c r="D14" s="28"/>
      <c r="E14" s="25" t="s">
        <v>218</v>
      </c>
      <c r="F14" s="18">
        <v>600</v>
      </c>
      <c r="G14" s="13"/>
      <c r="H14" s="28"/>
      <c r="I14" s="25" t="s">
        <v>163</v>
      </c>
      <c r="J14" s="18">
        <v>450</v>
      </c>
      <c r="K14" s="13"/>
      <c r="L14" s="28"/>
      <c r="M14" s="25" t="s">
        <v>178</v>
      </c>
      <c r="N14" s="18">
        <v>750</v>
      </c>
      <c r="O14" s="13"/>
    </row>
    <row r="15" spans="1:15" s="1" customFormat="1" ht="18.75" customHeight="1">
      <c r="A15" s="25" t="s">
        <v>202</v>
      </c>
      <c r="B15" s="18">
        <v>300</v>
      </c>
      <c r="C15" s="13"/>
      <c r="D15" s="28"/>
      <c r="E15" s="25" t="s">
        <v>219</v>
      </c>
      <c r="F15" s="18">
        <v>500</v>
      </c>
      <c r="G15" s="13"/>
      <c r="H15" s="28"/>
      <c r="I15" s="25" t="s">
        <v>164</v>
      </c>
      <c r="J15" s="18">
        <v>500</v>
      </c>
      <c r="K15" s="13"/>
      <c r="L15" s="28"/>
      <c r="M15" s="25" t="s">
        <v>179</v>
      </c>
      <c r="N15" s="18">
        <v>450</v>
      </c>
      <c r="O15" s="13"/>
    </row>
    <row r="16" spans="1:15" s="1" customFormat="1" ht="18.75" customHeight="1">
      <c r="A16" s="25"/>
      <c r="B16" s="18"/>
      <c r="C16" s="35"/>
      <c r="D16" s="52"/>
      <c r="E16" s="25" t="s">
        <v>220</v>
      </c>
      <c r="F16" s="18">
        <v>550</v>
      </c>
      <c r="G16" s="13"/>
      <c r="H16" s="28"/>
      <c r="I16" s="25" t="s">
        <v>165</v>
      </c>
      <c r="J16" s="18">
        <v>300</v>
      </c>
      <c r="K16" s="13"/>
      <c r="L16" s="28"/>
      <c r="M16" s="25" t="s">
        <v>180</v>
      </c>
      <c r="N16" s="18">
        <v>600</v>
      </c>
      <c r="O16" s="13"/>
    </row>
    <row r="17" spans="1:15" s="1" customFormat="1" ht="18.75" customHeight="1">
      <c r="A17" s="25"/>
      <c r="B17" s="18"/>
      <c r="C17" s="13"/>
      <c r="D17" s="28"/>
      <c r="E17" s="25" t="s">
        <v>247</v>
      </c>
      <c r="F17" s="18">
        <v>750</v>
      </c>
      <c r="G17" s="13"/>
      <c r="H17" s="28"/>
      <c r="I17" s="130" t="s">
        <v>837</v>
      </c>
      <c r="J17" s="18">
        <v>350</v>
      </c>
      <c r="K17" s="13"/>
      <c r="L17" s="28"/>
      <c r="M17" s="25" t="s">
        <v>181</v>
      </c>
      <c r="N17" s="18">
        <v>1450</v>
      </c>
      <c r="O17" s="13"/>
    </row>
    <row r="18" spans="1:15" s="1" customFormat="1" ht="18.75" customHeight="1">
      <c r="A18" s="25"/>
      <c r="B18" s="18"/>
      <c r="C18" s="35"/>
      <c r="D18" s="52"/>
      <c r="E18" s="25" t="s">
        <v>221</v>
      </c>
      <c r="F18" s="18">
        <v>250</v>
      </c>
      <c r="G18" s="19"/>
      <c r="H18" s="103"/>
      <c r="I18" s="25" t="s">
        <v>166</v>
      </c>
      <c r="J18" s="18">
        <v>700</v>
      </c>
      <c r="K18" s="13"/>
      <c r="L18" s="28"/>
      <c r="M18" s="25" t="s">
        <v>182</v>
      </c>
      <c r="N18" s="18">
        <v>200</v>
      </c>
      <c r="O18" s="13"/>
    </row>
    <row r="19" spans="1:15" s="1" customFormat="1" ht="18.75" customHeight="1">
      <c r="A19" s="25"/>
      <c r="B19" s="18"/>
      <c r="C19" s="13"/>
      <c r="D19" s="28"/>
      <c r="E19" s="25" t="s">
        <v>222</v>
      </c>
      <c r="F19" s="18">
        <v>400</v>
      </c>
      <c r="G19" s="13"/>
      <c r="H19" s="28"/>
      <c r="I19" s="25" t="s">
        <v>167</v>
      </c>
      <c r="J19" s="18">
        <v>800</v>
      </c>
      <c r="K19" s="13"/>
      <c r="L19" s="28"/>
      <c r="M19" s="25" t="s">
        <v>183</v>
      </c>
      <c r="N19" s="18">
        <v>300</v>
      </c>
      <c r="O19" s="13"/>
    </row>
    <row r="20" spans="1:15" s="1" customFormat="1" ht="18.75" customHeight="1" thickBot="1">
      <c r="A20" s="27" t="s">
        <v>1</v>
      </c>
      <c r="B20" s="22">
        <f>SUM(B9:B19)</f>
        <v>3600</v>
      </c>
      <c r="C20" s="56">
        <f>SUM(C9:C19)</f>
        <v>0</v>
      </c>
      <c r="D20" s="52"/>
      <c r="E20" s="25" t="s">
        <v>223</v>
      </c>
      <c r="F20" s="18">
        <v>200</v>
      </c>
      <c r="G20" s="13"/>
      <c r="H20" s="28"/>
      <c r="I20" s="25" t="s">
        <v>233</v>
      </c>
      <c r="J20" s="18">
        <v>450</v>
      </c>
      <c r="K20" s="13"/>
      <c r="L20" s="28"/>
      <c r="M20" s="25" t="s">
        <v>184</v>
      </c>
      <c r="N20" s="18">
        <v>700</v>
      </c>
      <c r="O20" s="13"/>
    </row>
    <row r="21" spans="1:15" s="1" customFormat="1" ht="18.75" customHeight="1" thickBot="1">
      <c r="A21" s="2" t="s">
        <v>4</v>
      </c>
      <c r="E21" s="25" t="s">
        <v>224</v>
      </c>
      <c r="F21" s="18">
        <v>450</v>
      </c>
      <c r="G21" s="13"/>
      <c r="H21" s="28"/>
      <c r="I21" s="25" t="s">
        <v>168</v>
      </c>
      <c r="J21" s="18">
        <v>450</v>
      </c>
      <c r="K21" s="13"/>
      <c r="L21" s="28"/>
      <c r="M21" s="25" t="s">
        <v>185</v>
      </c>
      <c r="N21" s="18">
        <v>550</v>
      </c>
      <c r="O21" s="13"/>
    </row>
    <row r="22" spans="1:15" s="1" customFormat="1" ht="18.75" customHeight="1" thickBot="1">
      <c r="A22" s="68" t="s">
        <v>9</v>
      </c>
      <c r="B22" s="69" t="s">
        <v>11</v>
      </c>
      <c r="C22" s="70" t="s">
        <v>0</v>
      </c>
      <c r="D22" s="106"/>
      <c r="E22" s="25" t="s">
        <v>225</v>
      </c>
      <c r="F22" s="18">
        <v>550</v>
      </c>
      <c r="G22" s="13"/>
      <c r="H22" s="28"/>
      <c r="I22" s="25" t="s">
        <v>169</v>
      </c>
      <c r="J22" s="18">
        <v>700</v>
      </c>
      <c r="K22" s="14"/>
      <c r="L22" s="28"/>
      <c r="M22" s="26" t="s">
        <v>186</v>
      </c>
      <c r="N22" s="18">
        <v>300</v>
      </c>
      <c r="O22" s="13"/>
    </row>
    <row r="23" spans="1:15" s="1" customFormat="1" ht="18.75" customHeight="1">
      <c r="A23" s="32" t="s">
        <v>203</v>
      </c>
      <c r="B23" s="33">
        <v>700</v>
      </c>
      <c r="C23" s="40"/>
      <c r="D23" s="104"/>
      <c r="E23" s="26" t="s">
        <v>226</v>
      </c>
      <c r="F23" s="18">
        <v>300</v>
      </c>
      <c r="G23" s="14"/>
      <c r="H23" s="29"/>
      <c r="I23" s="25" t="s">
        <v>170</v>
      </c>
      <c r="J23" s="18">
        <v>600</v>
      </c>
      <c r="K23" s="13"/>
      <c r="L23" s="29"/>
      <c r="M23" s="25" t="s">
        <v>187</v>
      </c>
      <c r="N23" s="18">
        <v>400</v>
      </c>
      <c r="O23" s="14"/>
    </row>
    <row r="24" spans="1:15" s="1" customFormat="1" ht="18.75" customHeight="1">
      <c r="A24" s="25" t="s">
        <v>204</v>
      </c>
      <c r="B24" s="18">
        <v>600</v>
      </c>
      <c r="C24" s="13"/>
      <c r="D24" s="28"/>
      <c r="E24" s="25" t="s">
        <v>227</v>
      </c>
      <c r="F24" s="18">
        <v>550</v>
      </c>
      <c r="G24" s="13"/>
      <c r="H24" s="28"/>
      <c r="I24" s="25" t="s">
        <v>171</v>
      </c>
      <c r="J24" s="18">
        <v>400</v>
      </c>
      <c r="K24" s="13"/>
      <c r="L24" s="28"/>
      <c r="M24" s="25" t="s">
        <v>188</v>
      </c>
      <c r="N24" s="18">
        <v>500</v>
      </c>
      <c r="O24" s="13"/>
    </row>
    <row r="25" spans="1:15" s="1" customFormat="1" ht="18.75" customHeight="1">
      <c r="A25" s="25" t="s">
        <v>255</v>
      </c>
      <c r="B25" s="18">
        <v>500</v>
      </c>
      <c r="C25" s="14"/>
      <c r="D25" s="28"/>
      <c r="E25" s="25" t="s">
        <v>228</v>
      </c>
      <c r="F25" s="18">
        <v>200</v>
      </c>
      <c r="G25" s="13"/>
      <c r="H25" s="28"/>
      <c r="I25" s="25" t="s">
        <v>172</v>
      </c>
      <c r="J25" s="18">
        <v>250</v>
      </c>
      <c r="K25" s="13"/>
      <c r="L25" s="28"/>
      <c r="M25" s="25" t="s">
        <v>189</v>
      </c>
      <c r="N25" s="18">
        <v>600</v>
      </c>
      <c r="O25" s="13"/>
    </row>
    <row r="26" spans="1:15" s="1" customFormat="1" ht="18.75" customHeight="1">
      <c r="A26" s="26" t="s">
        <v>205</v>
      </c>
      <c r="B26" s="18">
        <v>450</v>
      </c>
      <c r="C26" s="13"/>
      <c r="D26" s="29"/>
      <c r="E26" s="25" t="s">
        <v>229</v>
      </c>
      <c r="F26" s="18">
        <v>300</v>
      </c>
      <c r="G26" s="13"/>
      <c r="H26" s="28"/>
      <c r="I26" s="25"/>
      <c r="J26" s="18"/>
      <c r="K26" s="13"/>
      <c r="L26" s="28"/>
      <c r="M26" s="25" t="s">
        <v>190</v>
      </c>
      <c r="N26" s="18">
        <v>300</v>
      </c>
      <c r="O26" s="13"/>
    </row>
    <row r="27" spans="1:15" s="1" customFormat="1" ht="18.75" customHeight="1">
      <c r="A27" s="25" t="s">
        <v>206</v>
      </c>
      <c r="B27" s="18">
        <v>350</v>
      </c>
      <c r="C27" s="13"/>
      <c r="D27" s="28"/>
      <c r="E27" s="25" t="s">
        <v>230</v>
      </c>
      <c r="F27" s="18">
        <v>200</v>
      </c>
      <c r="G27" s="13"/>
      <c r="H27" s="28"/>
      <c r="I27" s="25"/>
      <c r="J27" s="18"/>
      <c r="K27" s="13"/>
      <c r="L27" s="28"/>
      <c r="M27" s="25" t="s">
        <v>191</v>
      </c>
      <c r="N27" s="18">
        <v>300</v>
      </c>
      <c r="O27" s="13"/>
    </row>
    <row r="28" spans="1:15" s="1" customFormat="1" ht="18.75" customHeight="1">
      <c r="A28" s="25" t="s">
        <v>207</v>
      </c>
      <c r="B28" s="18">
        <v>350</v>
      </c>
      <c r="C28" s="13"/>
      <c r="D28" s="28"/>
      <c r="E28" s="25" t="s">
        <v>231</v>
      </c>
      <c r="F28" s="18">
        <v>350</v>
      </c>
      <c r="G28" s="13"/>
      <c r="H28" s="28"/>
      <c r="I28" s="25"/>
      <c r="J28" s="18"/>
      <c r="K28" s="13"/>
      <c r="L28" s="28"/>
      <c r="M28" s="25" t="s">
        <v>192</v>
      </c>
      <c r="N28" s="18">
        <v>450</v>
      </c>
      <c r="O28" s="13"/>
    </row>
    <row r="29" spans="1:15" s="1" customFormat="1" ht="18.75" customHeight="1">
      <c r="A29" s="25" t="s">
        <v>236</v>
      </c>
      <c r="B29" s="18">
        <v>350</v>
      </c>
      <c r="C29" s="13"/>
      <c r="D29" s="28"/>
      <c r="E29" s="25" t="s">
        <v>275</v>
      </c>
      <c r="F29" s="18">
        <v>400</v>
      </c>
      <c r="G29" s="13"/>
      <c r="H29" s="28"/>
      <c r="I29" s="25"/>
      <c r="J29" s="18"/>
      <c r="K29" s="13"/>
      <c r="L29" s="28"/>
      <c r="M29" s="25" t="s">
        <v>193</v>
      </c>
      <c r="N29" s="18">
        <v>350</v>
      </c>
      <c r="O29" s="13"/>
    </row>
    <row r="30" spans="1:15" s="1" customFormat="1" ht="18.75" customHeight="1">
      <c r="A30" s="25" t="s">
        <v>208</v>
      </c>
      <c r="B30" s="18">
        <v>250</v>
      </c>
      <c r="C30" s="13"/>
      <c r="D30" s="28"/>
      <c r="E30" s="25" t="s">
        <v>276</v>
      </c>
      <c r="F30" s="18">
        <v>300</v>
      </c>
      <c r="G30" s="13"/>
      <c r="H30" s="28"/>
      <c r="I30" s="25"/>
      <c r="J30" s="18"/>
      <c r="K30" s="13"/>
      <c r="L30" s="28"/>
      <c r="M30" s="25" t="s">
        <v>245</v>
      </c>
      <c r="N30" s="18">
        <v>150</v>
      </c>
      <c r="O30" s="13"/>
    </row>
    <row r="31" spans="1:15" s="1" customFormat="1" ht="18.75" customHeight="1">
      <c r="A31" s="25" t="s">
        <v>209</v>
      </c>
      <c r="B31" s="18">
        <v>300</v>
      </c>
      <c r="C31" s="13"/>
      <c r="D31" s="28"/>
      <c r="E31" s="25" t="s">
        <v>277</v>
      </c>
      <c r="F31" s="18">
        <v>400</v>
      </c>
      <c r="G31" s="13"/>
      <c r="H31" s="28"/>
      <c r="I31" s="25"/>
      <c r="J31" s="18"/>
      <c r="K31" s="13"/>
      <c r="L31" s="28"/>
      <c r="M31" s="25" t="s">
        <v>194</v>
      </c>
      <c r="N31" s="18">
        <v>350</v>
      </c>
      <c r="O31" s="13"/>
    </row>
    <row r="32" spans="1:15" s="1" customFormat="1" ht="18.75" customHeight="1">
      <c r="A32" s="25" t="s">
        <v>210</v>
      </c>
      <c r="B32" s="18">
        <v>250</v>
      </c>
      <c r="C32" s="13"/>
      <c r="D32" s="28"/>
      <c r="E32" s="25" t="s">
        <v>278</v>
      </c>
      <c r="F32" s="18">
        <v>250</v>
      </c>
      <c r="G32" s="13"/>
      <c r="H32" s="28"/>
      <c r="I32" s="25"/>
      <c r="J32" s="18"/>
      <c r="K32" s="5"/>
      <c r="L32" s="3"/>
      <c r="M32" s="25"/>
      <c r="N32" s="18"/>
      <c r="O32" s="13"/>
    </row>
    <row r="33" spans="1:15" s="1" customFormat="1" ht="18.75" customHeight="1">
      <c r="A33" s="25" t="s">
        <v>211</v>
      </c>
      <c r="B33" s="18">
        <v>250</v>
      </c>
      <c r="C33" s="13"/>
      <c r="D33" s="28"/>
      <c r="E33" s="25" t="s">
        <v>279</v>
      </c>
      <c r="F33" s="18">
        <v>350</v>
      </c>
      <c r="G33" s="13"/>
      <c r="H33" s="28"/>
      <c r="I33" s="24"/>
      <c r="J33" s="16"/>
      <c r="K33" s="105"/>
      <c r="L33" s="3"/>
      <c r="M33" s="25"/>
      <c r="N33" s="18"/>
      <c r="O33" s="13"/>
    </row>
    <row r="34" spans="1:15" s="1" customFormat="1" ht="18.75" customHeight="1">
      <c r="A34" s="25" t="s">
        <v>212</v>
      </c>
      <c r="B34" s="18">
        <v>150</v>
      </c>
      <c r="C34" s="13"/>
      <c r="D34" s="28"/>
      <c r="E34" s="25" t="s">
        <v>280</v>
      </c>
      <c r="F34" s="18">
        <v>200</v>
      </c>
      <c r="G34" s="13"/>
      <c r="H34" s="28"/>
      <c r="I34" s="24"/>
      <c r="J34" s="16"/>
      <c r="K34" s="105"/>
      <c r="L34" s="3"/>
      <c r="M34" s="25"/>
      <c r="N34" s="18"/>
      <c r="O34" s="13"/>
    </row>
    <row r="35" spans="1:15" s="1" customFormat="1" ht="18.75" customHeight="1">
      <c r="A35" s="25" t="s">
        <v>272</v>
      </c>
      <c r="B35" s="18">
        <v>900</v>
      </c>
      <c r="C35" s="13"/>
      <c r="D35" s="28"/>
      <c r="E35" s="54" t="s">
        <v>281</v>
      </c>
      <c r="F35" s="18">
        <v>350</v>
      </c>
      <c r="G35" s="13"/>
      <c r="H35" s="28"/>
      <c r="I35" s="24"/>
      <c r="J35" s="16"/>
      <c r="K35" s="105"/>
      <c r="L35" s="3"/>
      <c r="M35" s="25"/>
      <c r="N35" s="18"/>
      <c r="O35" s="13"/>
    </row>
    <row r="36" spans="1:15" s="1" customFormat="1" ht="18.75" customHeight="1">
      <c r="A36" s="25" t="s">
        <v>273</v>
      </c>
      <c r="B36" s="18">
        <v>250</v>
      </c>
      <c r="C36" s="13"/>
      <c r="D36" s="28"/>
      <c r="E36" s="25" t="s">
        <v>282</v>
      </c>
      <c r="F36" s="18">
        <v>250</v>
      </c>
      <c r="G36" s="13"/>
      <c r="H36" s="28"/>
      <c r="I36" s="24"/>
      <c r="J36" s="16"/>
      <c r="K36" s="12"/>
      <c r="L36" s="28"/>
      <c r="M36" s="25"/>
      <c r="N36" s="18"/>
      <c r="O36" s="13"/>
    </row>
    <row r="37" spans="1:15" s="1" customFormat="1" ht="18.75" customHeight="1">
      <c r="A37" s="25" t="s">
        <v>274</v>
      </c>
      <c r="B37" s="18">
        <v>300</v>
      </c>
      <c r="C37" s="13"/>
      <c r="D37" s="28"/>
      <c r="E37" s="25" t="s">
        <v>283</v>
      </c>
      <c r="F37" s="18">
        <v>200</v>
      </c>
      <c r="G37" s="13"/>
      <c r="H37" s="28"/>
      <c r="I37" s="25"/>
      <c r="J37" s="18"/>
      <c r="K37" s="13"/>
      <c r="L37" s="28"/>
      <c r="M37" s="25"/>
      <c r="N37" s="18"/>
      <c r="O37" s="13"/>
    </row>
    <row r="38" spans="1:16" s="42" customFormat="1" ht="18.75" customHeight="1">
      <c r="A38" s="25"/>
      <c r="B38" s="18"/>
      <c r="C38" s="13"/>
      <c r="D38" s="28"/>
      <c r="E38" s="25"/>
      <c r="F38" s="18"/>
      <c r="G38" s="13"/>
      <c r="H38" s="28"/>
      <c r="I38" s="25"/>
      <c r="J38" s="18"/>
      <c r="K38" s="13"/>
      <c r="L38" s="28"/>
      <c r="M38" s="25"/>
      <c r="N38" s="18"/>
      <c r="O38" s="13"/>
      <c r="P38" s="41"/>
    </row>
    <row r="39" spans="1:16" s="42" customFormat="1" ht="18.75" customHeight="1">
      <c r="A39" s="25"/>
      <c r="B39" s="18"/>
      <c r="C39" s="13"/>
      <c r="D39" s="28"/>
      <c r="E39" s="25"/>
      <c r="F39" s="18"/>
      <c r="G39" s="13"/>
      <c r="H39" s="28"/>
      <c r="I39" s="25"/>
      <c r="J39" s="18"/>
      <c r="K39" s="13"/>
      <c r="L39" s="28"/>
      <c r="M39" s="25"/>
      <c r="N39" s="18"/>
      <c r="O39" s="13"/>
      <c r="P39" s="41"/>
    </row>
    <row r="40" spans="1:16" s="42" customFormat="1" ht="18.75" customHeight="1" thickBot="1">
      <c r="A40" s="27" t="s">
        <v>1</v>
      </c>
      <c r="B40" s="22">
        <f>SUM(B23:B39)</f>
        <v>5950</v>
      </c>
      <c r="C40" s="56">
        <f>SUM(C23:C39)</f>
        <v>0</v>
      </c>
      <c r="D40" s="52"/>
      <c r="E40" s="27" t="s">
        <v>1</v>
      </c>
      <c r="F40" s="22">
        <f>SUM(F9:F39)</f>
        <v>11400</v>
      </c>
      <c r="G40" s="56">
        <f>SUM(G9:G39)</f>
        <v>0</v>
      </c>
      <c r="H40" s="52"/>
      <c r="I40" s="27" t="s">
        <v>6</v>
      </c>
      <c r="J40" s="22">
        <f>SUM(J9:J39)</f>
        <v>8200</v>
      </c>
      <c r="K40" s="56">
        <f>SUM(K9:K39)</f>
        <v>0</v>
      </c>
      <c r="L40" s="52"/>
      <c r="M40" s="27" t="s">
        <v>5</v>
      </c>
      <c r="N40" s="22">
        <f>SUM(N9:N39)</f>
        <v>11750</v>
      </c>
      <c r="O40" s="15">
        <f>SUM(O9:O39)</f>
        <v>0</v>
      </c>
      <c r="P40" s="41"/>
    </row>
    <row r="41" spans="1:14" ht="15" customHeight="1">
      <c r="A41" s="41"/>
      <c r="B41" s="79"/>
      <c r="C41" s="79"/>
      <c r="D41" s="79"/>
      <c r="E41" s="79"/>
      <c r="F41" s="79"/>
      <c r="H41" s="43"/>
      <c r="I41" s="53"/>
      <c r="J41" s="52"/>
      <c r="K41" s="28"/>
      <c r="M41" s="43"/>
      <c r="N41" s="43"/>
    </row>
    <row r="42" spans="1:15" ht="15" customHeight="1">
      <c r="A42" s="46"/>
      <c r="B42" s="79"/>
      <c r="C42" s="79"/>
      <c r="D42" s="79"/>
      <c r="E42" s="79"/>
      <c r="F42" s="79"/>
      <c r="H42" s="43"/>
      <c r="I42" s="43"/>
      <c r="J42" s="82"/>
      <c r="K42" s="82"/>
      <c r="L42" s="82"/>
      <c r="M42" s="82"/>
      <c r="N42" s="302" t="s">
        <v>295</v>
      </c>
      <c r="O42" s="302"/>
    </row>
    <row r="43" spans="1:15" ht="15" customHeight="1">
      <c r="A43" s="48"/>
      <c r="B43" s="79"/>
      <c r="C43" s="79"/>
      <c r="D43" s="41"/>
      <c r="E43" s="79"/>
      <c r="F43" s="79"/>
      <c r="H43" s="43"/>
      <c r="I43" s="43"/>
      <c r="J43" s="82"/>
      <c r="K43" s="82"/>
      <c r="L43" s="82"/>
      <c r="M43" s="82"/>
      <c r="N43" s="303" t="str">
        <f>'名古屋市'!C23</f>
        <v>２０１９年２月</v>
      </c>
      <c r="O43" s="303"/>
    </row>
    <row r="44" spans="1:13" ht="15" customHeight="1">
      <c r="A44" s="46"/>
      <c r="B44" s="41"/>
      <c r="C44" s="41"/>
      <c r="D44" s="41"/>
      <c r="E44" s="41"/>
      <c r="F44" s="41"/>
      <c r="H44" s="51"/>
      <c r="I44" s="82"/>
      <c r="J44" s="82"/>
      <c r="K44" s="82"/>
      <c r="L44" s="82"/>
      <c r="M44" s="41"/>
    </row>
    <row r="45" spans="1:13" ht="15" customHeight="1">
      <c r="A45" s="46"/>
      <c r="B45" s="41"/>
      <c r="C45" s="41"/>
      <c r="D45" s="41"/>
      <c r="E45" s="41"/>
      <c r="F45" s="41"/>
      <c r="H45" s="51"/>
      <c r="I45" s="82"/>
      <c r="J45" s="82"/>
      <c r="K45" s="82"/>
      <c r="L45" s="82"/>
      <c r="M45" s="41"/>
    </row>
    <row r="46" spans="1:13" ht="15" customHeight="1">
      <c r="A46" s="46"/>
      <c r="B46" s="41"/>
      <c r="C46" s="41"/>
      <c r="D46" s="41"/>
      <c r="E46" s="41"/>
      <c r="F46" s="41"/>
      <c r="I46" s="82"/>
      <c r="J46" s="82"/>
      <c r="K46" s="82"/>
      <c r="L46" s="82"/>
      <c r="M46" s="49"/>
    </row>
    <row r="47" spans="1:12" ht="15" customHeight="1">
      <c r="A47" s="46"/>
      <c r="B47" s="41"/>
      <c r="C47" s="41"/>
      <c r="D47" s="41"/>
      <c r="E47" s="41"/>
      <c r="F47" s="41"/>
      <c r="I47" s="3"/>
      <c r="K47" s="43"/>
      <c r="L47" s="43"/>
    </row>
    <row r="48" spans="1:9" ht="15" customHeight="1">
      <c r="A48" s="41"/>
      <c r="B48" s="41"/>
      <c r="C48" s="41"/>
      <c r="E48" s="41"/>
      <c r="F48" s="41"/>
      <c r="I48" s="3"/>
    </row>
  </sheetData>
  <sheetProtection/>
  <mergeCells count="5">
    <mergeCell ref="N42:O42"/>
    <mergeCell ref="N43:O43"/>
    <mergeCell ref="A2:E3"/>
    <mergeCell ref="A4:E5"/>
    <mergeCell ref="I2:M5"/>
  </mergeCells>
  <printOptions horizontalCentered="1"/>
  <pageMargins left="0.3937007874015748" right="0.3937007874015748" top="0.47" bottom="0.51" header="0.3" footer="0.1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34"/>
  <sheetViews>
    <sheetView tabSelected="1" zoomScale="70" zoomScaleNormal="70" zoomScaleSheetLayoutView="75" zoomScalePageLayoutView="0" workbookViewId="0" topLeftCell="A1">
      <selection activeCell="A1" sqref="A1:C1"/>
    </sheetView>
  </sheetViews>
  <sheetFormatPr defaultColWidth="9.00390625" defaultRowHeight="19.5" customHeight="1"/>
  <cols>
    <col min="1" max="2" width="18.625" style="8" customWidth="1"/>
    <col min="3" max="3" width="20.625" style="8" customWidth="1"/>
    <col min="4" max="16384" width="9.00390625" style="8" customWidth="1"/>
  </cols>
  <sheetData>
    <row r="1" spans="1:3" ht="24.75" thickBot="1">
      <c r="A1" s="319" t="s">
        <v>463</v>
      </c>
      <c r="B1" s="319"/>
      <c r="C1" s="319"/>
    </row>
    <row r="2" spans="1:3" ht="21.75" customHeight="1" thickBot="1">
      <c r="A2" s="113" t="s">
        <v>249</v>
      </c>
      <c r="B2" s="114" t="s">
        <v>253</v>
      </c>
      <c r="C2" s="115" t="s">
        <v>250</v>
      </c>
    </row>
    <row r="3" spans="1:3" ht="21.75" customHeight="1">
      <c r="A3" s="116" t="s">
        <v>303</v>
      </c>
      <c r="B3" s="109">
        <f>'尾張地区①'!R23</f>
        <v>14200</v>
      </c>
      <c r="C3" s="110">
        <f>'尾張地区①'!S23</f>
        <v>0</v>
      </c>
    </row>
    <row r="4" spans="1:3" ht="21.75" customHeight="1">
      <c r="A4" s="118" t="s">
        <v>464</v>
      </c>
      <c r="B4" s="119">
        <f>'尾張地区①'!B25</f>
        <v>6700</v>
      </c>
      <c r="C4" s="120">
        <f>'尾張地区①'!C25</f>
        <v>0</v>
      </c>
    </row>
    <row r="5" spans="1:3" ht="21.75" customHeight="1">
      <c r="A5" s="118" t="s">
        <v>465</v>
      </c>
      <c r="B5" s="119">
        <f>'尾張地区①'!B33</f>
        <v>3050</v>
      </c>
      <c r="C5" s="120">
        <f>'尾張地区①'!C33</f>
        <v>0</v>
      </c>
    </row>
    <row r="6" spans="1:3" ht="21.75" customHeight="1">
      <c r="A6" s="118" t="s">
        <v>296</v>
      </c>
      <c r="B6" s="119">
        <f>'尾張地区①'!F14</f>
        <v>2850</v>
      </c>
      <c r="C6" s="120">
        <f>'尾張地区①'!G14</f>
        <v>0</v>
      </c>
    </row>
    <row r="7" spans="1:3" ht="21.75" customHeight="1">
      <c r="A7" s="118" t="s">
        <v>297</v>
      </c>
      <c r="B7" s="119">
        <f>'尾張地区①'!B39</f>
        <v>2450</v>
      </c>
      <c r="C7" s="120">
        <f>'尾張地区①'!C39</f>
        <v>0</v>
      </c>
    </row>
    <row r="8" spans="1:3" ht="21.75" customHeight="1">
      <c r="A8" s="118" t="s">
        <v>298</v>
      </c>
      <c r="B8" s="119">
        <f>'尾張地区①'!F25</f>
        <v>3550</v>
      </c>
      <c r="C8" s="120">
        <f>'尾張地区①'!G25</f>
        <v>0</v>
      </c>
    </row>
    <row r="9" spans="1:3" ht="21.75" customHeight="1">
      <c r="A9" s="118" t="s">
        <v>466</v>
      </c>
      <c r="B9" s="119">
        <f>'尾張地区①'!F39</f>
        <v>3300</v>
      </c>
      <c r="C9" s="120">
        <f>'尾張地区①'!G39</f>
        <v>0</v>
      </c>
    </row>
    <row r="10" spans="1:3" ht="21.75" customHeight="1">
      <c r="A10" s="118" t="s">
        <v>299</v>
      </c>
      <c r="B10" s="119">
        <f>'尾張地区①'!J18</f>
        <v>3150</v>
      </c>
      <c r="C10" s="120">
        <f>'尾張地区①'!K18</f>
        <v>0</v>
      </c>
    </row>
    <row r="11" spans="1:3" ht="21.75" customHeight="1">
      <c r="A11" s="118" t="s">
        <v>300</v>
      </c>
      <c r="B11" s="119">
        <f>'尾張地区①'!J23</f>
        <v>5400</v>
      </c>
      <c r="C11" s="120">
        <f>'尾張地区①'!K23</f>
        <v>0</v>
      </c>
    </row>
    <row r="12" spans="1:3" ht="21.75" customHeight="1">
      <c r="A12" s="118" t="s">
        <v>467</v>
      </c>
      <c r="B12" s="119">
        <f>'尾張地区①'!J30</f>
        <v>700</v>
      </c>
      <c r="C12" s="120">
        <f>'尾張地区①'!K30</f>
        <v>0</v>
      </c>
    </row>
    <row r="13" spans="1:3" ht="21.75" customHeight="1">
      <c r="A13" s="118" t="s">
        <v>468</v>
      </c>
      <c r="B13" s="119">
        <f>'尾張地区①'!J39</f>
        <v>1750</v>
      </c>
      <c r="C13" s="120">
        <f>'尾張地区①'!K39</f>
        <v>0</v>
      </c>
    </row>
    <row r="14" spans="1:3" ht="21.75" customHeight="1">
      <c r="A14" s="118" t="s">
        <v>469</v>
      </c>
      <c r="B14" s="119">
        <f>'尾張地区②'!B25</f>
        <v>3450</v>
      </c>
      <c r="C14" s="120">
        <f>'尾張地区②'!C25</f>
        <v>0</v>
      </c>
    </row>
    <row r="15" spans="1:3" ht="21.75" customHeight="1">
      <c r="A15" s="118" t="s">
        <v>470</v>
      </c>
      <c r="B15" s="119">
        <f>'尾張地区②'!B39</f>
        <v>2050</v>
      </c>
      <c r="C15" s="120">
        <f>'尾張地区②'!C39</f>
        <v>0</v>
      </c>
    </row>
    <row r="16" spans="1:3" ht="21.75" customHeight="1">
      <c r="A16" s="118" t="s">
        <v>471</v>
      </c>
      <c r="B16" s="119">
        <f>'尾張地区②'!F18</f>
        <v>2800</v>
      </c>
      <c r="C16" s="120">
        <f>'尾張地区②'!G18</f>
        <v>0</v>
      </c>
    </row>
    <row r="17" spans="1:3" ht="21.75" customHeight="1">
      <c r="A17" s="118" t="s">
        <v>472</v>
      </c>
      <c r="B17" s="119">
        <f>'尾張地区②'!F39</f>
        <v>6750</v>
      </c>
      <c r="C17" s="120">
        <f>'尾張地区②'!G39</f>
        <v>0</v>
      </c>
    </row>
    <row r="18" spans="1:3" ht="21.75" customHeight="1">
      <c r="A18" s="118" t="s">
        <v>473</v>
      </c>
      <c r="B18" s="119">
        <f>'尾張地区②'!J39</f>
        <v>14450</v>
      </c>
      <c r="C18" s="120">
        <f>'尾張地区②'!K39</f>
        <v>0</v>
      </c>
    </row>
    <row r="19" spans="1:3" ht="21.75" customHeight="1">
      <c r="A19" s="118" t="s">
        <v>474</v>
      </c>
      <c r="B19" s="119">
        <f>'尾張地区②'!N28</f>
        <v>4600</v>
      </c>
      <c r="C19" s="120">
        <f>'尾張地区②'!O28</f>
        <v>0</v>
      </c>
    </row>
    <row r="20" spans="1:3" ht="21.75" customHeight="1">
      <c r="A20" s="118" t="s">
        <v>475</v>
      </c>
      <c r="B20" s="119">
        <f>'尾張地区②'!N39</f>
        <v>4300</v>
      </c>
      <c r="C20" s="120">
        <f>'尾張地区②'!O39</f>
        <v>0</v>
      </c>
    </row>
    <row r="21" spans="1:3" ht="21.75" customHeight="1">
      <c r="A21" s="118" t="s">
        <v>476</v>
      </c>
      <c r="B21" s="119">
        <f>'尾張地区②'!R25</f>
        <v>3900</v>
      </c>
      <c r="C21" s="120">
        <f>'尾張地区②'!S25</f>
        <v>0</v>
      </c>
    </row>
    <row r="22" spans="1:3" ht="21.75" customHeight="1">
      <c r="A22" s="118" t="s">
        <v>477</v>
      </c>
      <c r="B22" s="119">
        <f>'尾張地区②'!R39</f>
        <v>3550</v>
      </c>
      <c r="C22" s="120">
        <f>'尾張地区②'!S39</f>
        <v>0</v>
      </c>
    </row>
    <row r="23" spans="1:3" ht="21.75" customHeight="1">
      <c r="A23" s="116" t="s">
        <v>301</v>
      </c>
      <c r="B23" s="109">
        <f>'尾張地区③'!B21</f>
        <v>1950</v>
      </c>
      <c r="C23" s="110">
        <f>'尾張地区③'!C21</f>
        <v>0</v>
      </c>
    </row>
    <row r="24" spans="1:3" ht="21.75" customHeight="1">
      <c r="A24" s="118" t="s">
        <v>302</v>
      </c>
      <c r="B24" s="119">
        <f>'尾張地区③'!B37</f>
        <v>1900</v>
      </c>
      <c r="C24" s="120">
        <f>'尾張地区③'!C37</f>
        <v>0</v>
      </c>
    </row>
    <row r="25" spans="1:3" ht="21.75" customHeight="1">
      <c r="A25" s="118" t="s">
        <v>478</v>
      </c>
      <c r="B25" s="119">
        <f>'尾張地区③'!F21</f>
        <v>3350</v>
      </c>
      <c r="C25" s="120">
        <f>'尾張地区③'!G21</f>
        <v>0</v>
      </c>
    </row>
    <row r="26" spans="1:3" ht="21.75" customHeight="1">
      <c r="A26" s="118" t="s">
        <v>479</v>
      </c>
      <c r="B26" s="119">
        <f>'尾張地区③'!F37</f>
        <v>3300</v>
      </c>
      <c r="C26" s="120">
        <f>'尾張地区③'!G37</f>
        <v>0</v>
      </c>
    </row>
    <row r="27" spans="1:3" ht="21.75" customHeight="1">
      <c r="A27" s="118" t="s">
        <v>480</v>
      </c>
      <c r="B27" s="119">
        <f>'尾張地区③'!J21</f>
        <v>3200</v>
      </c>
      <c r="C27" s="120">
        <f>'尾張地区③'!K21</f>
        <v>0</v>
      </c>
    </row>
    <row r="28" spans="1:3" ht="21.75" customHeight="1">
      <c r="A28" s="118" t="s">
        <v>481</v>
      </c>
      <c r="B28" s="119">
        <f>'尾張地区③'!J40</f>
        <v>3900</v>
      </c>
      <c r="C28" s="120">
        <f>'尾張地区③'!K40</f>
        <v>0</v>
      </c>
    </row>
    <row r="29" spans="1:3" ht="21.75" customHeight="1">
      <c r="A29" s="118" t="s">
        <v>482</v>
      </c>
      <c r="B29" s="119">
        <f>'尾張地区③'!N20</f>
        <v>1750</v>
      </c>
      <c r="C29" s="120">
        <f>'尾張地区③'!O20</f>
        <v>0</v>
      </c>
    </row>
    <row r="30" spans="1:3" ht="21.75" customHeight="1" thickBot="1">
      <c r="A30" s="118" t="s">
        <v>483</v>
      </c>
      <c r="B30" s="119">
        <f>'尾張地区③'!N40</f>
        <v>5000</v>
      </c>
      <c r="C30" s="120">
        <f>'尾張地区③'!O40</f>
        <v>0</v>
      </c>
    </row>
    <row r="31" spans="1:3" ht="21.75" customHeight="1" thickBot="1">
      <c r="A31" s="121" t="s">
        <v>484</v>
      </c>
      <c r="B31" s="122">
        <f>SUM(B3:B30)</f>
        <v>117300</v>
      </c>
      <c r="C31" s="123">
        <f>SUM(C3:C30)</f>
        <v>0</v>
      </c>
    </row>
    <row r="32" ht="17.25" customHeight="1"/>
    <row r="33" ht="21.75" customHeight="1">
      <c r="C33" s="262" t="s">
        <v>811</v>
      </c>
    </row>
    <row r="34" ht="21.75" customHeight="1">
      <c r="C34" s="263" t="str">
        <f>'名古屋市'!C23</f>
        <v>２０１９年２月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1">
    <mergeCell ref="A1:C1"/>
  </mergeCells>
  <printOptions horizontalCentered="1"/>
  <pageMargins left="0.7874015748031497" right="0.7874015748031497" top="0.79" bottom="0.39" header="0.76" footer="0.4330708661417323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9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50" customWidth="1"/>
    <col min="2" max="3" width="12.625" style="8" customWidth="1"/>
    <col min="4" max="4" width="2.625" style="8" customWidth="1"/>
    <col min="5" max="7" width="12.625" style="8" customWidth="1"/>
    <col min="8" max="8" width="2.625" style="8" customWidth="1"/>
    <col min="9" max="9" width="12.625" style="150" customWidth="1"/>
    <col min="10" max="11" width="12.625" style="8" customWidth="1"/>
    <col min="12" max="12" width="2.625" style="8" customWidth="1"/>
    <col min="13" max="15" width="12.625" style="8" customWidth="1"/>
    <col min="16" max="16" width="2.625" style="8" customWidth="1"/>
    <col min="17" max="19" width="12.625" style="8" customWidth="1"/>
    <col min="20" max="20" width="7.625" style="8" customWidth="1"/>
    <col min="25" max="16384" width="9.00390625" style="8" customWidth="1"/>
  </cols>
  <sheetData>
    <row r="1" spans="1:15" s="6" customFormat="1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7" ht="20.25" customHeight="1" thickBot="1">
      <c r="A7" s="124" t="s">
        <v>464</v>
      </c>
      <c r="B7" s="3"/>
      <c r="C7" s="3"/>
      <c r="E7" s="127" t="s">
        <v>296</v>
      </c>
      <c r="I7" s="152" t="s">
        <v>299</v>
      </c>
      <c r="J7" s="153"/>
      <c r="L7" s="1"/>
      <c r="M7" s="124" t="s">
        <v>303</v>
      </c>
      <c r="N7" s="125"/>
      <c r="O7" s="126"/>
      <c r="P7" s="1"/>
      <c r="Q7" s="127" t="s">
        <v>485</v>
      </c>
    </row>
    <row r="8" spans="1:20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H8" s="1"/>
      <c r="I8" s="68" t="s">
        <v>486</v>
      </c>
      <c r="J8" s="69" t="s">
        <v>487</v>
      </c>
      <c r="K8" s="70" t="s">
        <v>250</v>
      </c>
      <c r="L8" s="1"/>
      <c r="M8" s="73" t="s">
        <v>486</v>
      </c>
      <c r="N8" s="74" t="s">
        <v>487</v>
      </c>
      <c r="O8" s="75" t="s">
        <v>250</v>
      </c>
      <c r="P8" s="1"/>
      <c r="Q8" s="68" t="s">
        <v>486</v>
      </c>
      <c r="R8" s="69" t="s">
        <v>487</v>
      </c>
      <c r="S8" s="70" t="s">
        <v>250</v>
      </c>
      <c r="T8" s="1"/>
    </row>
    <row r="9" spans="1:20" ht="18.75" customHeight="1">
      <c r="A9" s="24" t="s">
        <v>329</v>
      </c>
      <c r="B9" s="16">
        <v>650</v>
      </c>
      <c r="C9" s="12"/>
      <c r="D9" s="128"/>
      <c r="E9" s="25" t="s">
        <v>495</v>
      </c>
      <c r="F9" s="18">
        <v>400</v>
      </c>
      <c r="G9" s="19"/>
      <c r="H9" s="128"/>
      <c r="I9" s="24" t="s">
        <v>353</v>
      </c>
      <c r="J9" s="16">
        <v>450</v>
      </c>
      <c r="K9" s="12"/>
      <c r="L9" s="128"/>
      <c r="M9" s="24" t="s">
        <v>304</v>
      </c>
      <c r="N9" s="16">
        <v>750</v>
      </c>
      <c r="O9" s="12"/>
      <c r="P9" s="128"/>
      <c r="Q9" s="24" t="s">
        <v>305</v>
      </c>
      <c r="R9" s="16">
        <v>500</v>
      </c>
      <c r="S9" s="12"/>
      <c r="T9" s="1"/>
    </row>
    <row r="10" spans="1:20" ht="18.75" customHeight="1">
      <c r="A10" s="25" t="s">
        <v>330</v>
      </c>
      <c r="B10" s="18">
        <v>450</v>
      </c>
      <c r="C10" s="13"/>
      <c r="D10" s="128"/>
      <c r="E10" s="25" t="s">
        <v>496</v>
      </c>
      <c r="F10" s="18">
        <v>300</v>
      </c>
      <c r="G10" s="19"/>
      <c r="H10" s="128"/>
      <c r="I10" s="25" t="s">
        <v>354</v>
      </c>
      <c r="J10" s="18">
        <v>450</v>
      </c>
      <c r="K10" s="13"/>
      <c r="L10" s="128"/>
      <c r="M10" s="25" t="s">
        <v>306</v>
      </c>
      <c r="N10" s="18">
        <v>1700</v>
      </c>
      <c r="O10" s="13"/>
      <c r="P10" s="128"/>
      <c r="Q10" s="25" t="s">
        <v>307</v>
      </c>
      <c r="R10" s="18">
        <v>350</v>
      </c>
      <c r="S10" s="13"/>
      <c r="T10" s="1"/>
    </row>
    <row r="11" spans="1:20" ht="18.75" customHeight="1">
      <c r="A11" s="25" t="s">
        <v>331</v>
      </c>
      <c r="B11" s="18">
        <v>550</v>
      </c>
      <c r="C11" s="13"/>
      <c r="D11" s="128"/>
      <c r="E11" s="25" t="s">
        <v>497</v>
      </c>
      <c r="F11" s="18">
        <v>450</v>
      </c>
      <c r="G11" s="19"/>
      <c r="H11" s="128"/>
      <c r="I11" s="25" t="s">
        <v>831</v>
      </c>
      <c r="J11" s="18">
        <v>550</v>
      </c>
      <c r="K11" s="13"/>
      <c r="L11" s="128"/>
      <c r="M11" s="25" t="s">
        <v>308</v>
      </c>
      <c r="N11" s="18">
        <v>1600</v>
      </c>
      <c r="O11" s="13"/>
      <c r="P11" s="128"/>
      <c r="Q11" s="25" t="s">
        <v>309</v>
      </c>
      <c r="R11" s="18">
        <v>300</v>
      </c>
      <c r="S11" s="13"/>
      <c r="T11" s="1"/>
    </row>
    <row r="12" spans="1:20" ht="18.75" customHeight="1">
      <c r="A12" s="25" t="s">
        <v>333</v>
      </c>
      <c r="B12" s="18">
        <v>300</v>
      </c>
      <c r="C12" s="13"/>
      <c r="D12" s="128"/>
      <c r="E12" s="25" t="s">
        <v>332</v>
      </c>
      <c r="F12" s="18">
        <v>1150</v>
      </c>
      <c r="G12" s="19"/>
      <c r="H12" s="128"/>
      <c r="I12" s="25" t="s">
        <v>520</v>
      </c>
      <c r="J12" s="18">
        <v>600</v>
      </c>
      <c r="K12" s="13"/>
      <c r="L12" s="128"/>
      <c r="M12" s="25" t="s">
        <v>488</v>
      </c>
      <c r="N12" s="18">
        <v>500</v>
      </c>
      <c r="O12" s="13"/>
      <c r="P12" s="128"/>
      <c r="Q12" s="25" t="s">
        <v>310</v>
      </c>
      <c r="R12" s="18">
        <v>300</v>
      </c>
      <c r="S12" s="13"/>
      <c r="T12" s="1"/>
    </row>
    <row r="13" spans="1:20" ht="18.75" customHeight="1">
      <c r="A13" s="25" t="s">
        <v>334</v>
      </c>
      <c r="B13" s="18">
        <v>300</v>
      </c>
      <c r="C13" s="13"/>
      <c r="D13" s="128"/>
      <c r="E13" s="25" t="s">
        <v>498</v>
      </c>
      <c r="F13" s="18">
        <v>550</v>
      </c>
      <c r="G13" s="19"/>
      <c r="H13" s="128"/>
      <c r="I13" s="25" t="s">
        <v>522</v>
      </c>
      <c r="J13" s="18">
        <v>300</v>
      </c>
      <c r="K13" s="13"/>
      <c r="L13" s="128"/>
      <c r="M13" s="25" t="s">
        <v>489</v>
      </c>
      <c r="N13" s="18">
        <v>150</v>
      </c>
      <c r="O13" s="13"/>
      <c r="P13" s="128"/>
      <c r="Q13" s="25" t="s">
        <v>311</v>
      </c>
      <c r="R13" s="18">
        <v>250</v>
      </c>
      <c r="S13" s="13"/>
      <c r="T13" s="1"/>
    </row>
    <row r="14" spans="1:20" ht="18.75" customHeight="1" thickBot="1">
      <c r="A14" s="25" t="s">
        <v>499</v>
      </c>
      <c r="B14" s="18">
        <v>350</v>
      </c>
      <c r="C14" s="13"/>
      <c r="E14" s="27" t="s">
        <v>318</v>
      </c>
      <c r="F14" s="22">
        <f>SUM(F9:F13)</f>
        <v>2850</v>
      </c>
      <c r="G14" s="56">
        <f>SUM(G9:G13)</f>
        <v>0</v>
      </c>
      <c r="H14" s="128"/>
      <c r="I14" s="67" t="s">
        <v>356</v>
      </c>
      <c r="J14" s="18">
        <v>500</v>
      </c>
      <c r="K14" s="13"/>
      <c r="L14" s="128"/>
      <c r="M14" s="25" t="s">
        <v>312</v>
      </c>
      <c r="N14" s="18">
        <v>350</v>
      </c>
      <c r="O14" s="13"/>
      <c r="P14" s="128"/>
      <c r="Q14" s="25" t="s">
        <v>490</v>
      </c>
      <c r="R14" s="18">
        <v>200</v>
      </c>
      <c r="S14" s="13"/>
      <c r="T14" s="1"/>
    </row>
    <row r="15" spans="1:20" ht="18.75" customHeight="1" thickBot="1">
      <c r="A15" s="25" t="s">
        <v>335</v>
      </c>
      <c r="B15" s="18">
        <v>600</v>
      </c>
      <c r="C15" s="13"/>
      <c r="E15" s="127" t="s">
        <v>298</v>
      </c>
      <c r="F15" s="66"/>
      <c r="H15" s="128"/>
      <c r="I15" s="67" t="s">
        <v>357</v>
      </c>
      <c r="J15" s="18">
        <v>300</v>
      </c>
      <c r="K15" s="13"/>
      <c r="L15" s="128"/>
      <c r="M15" s="25" t="s">
        <v>491</v>
      </c>
      <c r="N15" s="18">
        <v>450</v>
      </c>
      <c r="O15" s="13"/>
      <c r="P15" s="128"/>
      <c r="Q15" s="129" t="s">
        <v>313</v>
      </c>
      <c r="R15" s="16">
        <v>400</v>
      </c>
      <c r="S15" s="13"/>
      <c r="T15" s="1"/>
    </row>
    <row r="16" spans="1:20" ht="18.75" customHeight="1" thickBot="1">
      <c r="A16" s="25" t="s">
        <v>336</v>
      </c>
      <c r="B16" s="18">
        <v>950</v>
      </c>
      <c r="C16" s="13"/>
      <c r="E16" s="68" t="s">
        <v>486</v>
      </c>
      <c r="F16" s="69" t="s">
        <v>487</v>
      </c>
      <c r="G16" s="70" t="s">
        <v>250</v>
      </c>
      <c r="H16" s="128"/>
      <c r="I16" s="25"/>
      <c r="J16" s="18"/>
      <c r="K16" s="13"/>
      <c r="L16" s="128"/>
      <c r="M16" s="25" t="s">
        <v>492</v>
      </c>
      <c r="N16" s="18">
        <v>250</v>
      </c>
      <c r="O16" s="13"/>
      <c r="P16" s="128"/>
      <c r="Q16" s="67" t="s">
        <v>314</v>
      </c>
      <c r="R16" s="18">
        <v>450</v>
      </c>
      <c r="S16" s="13"/>
      <c r="T16" s="1"/>
    </row>
    <row r="17" spans="1:20" ht="18.75" customHeight="1">
      <c r="A17" s="25" t="s">
        <v>337</v>
      </c>
      <c r="B17" s="18">
        <v>400</v>
      </c>
      <c r="C17" s="13"/>
      <c r="D17" s="128"/>
      <c r="E17" s="24" t="s">
        <v>500</v>
      </c>
      <c r="F17" s="16">
        <v>650</v>
      </c>
      <c r="G17" s="19"/>
      <c r="H17" s="1"/>
      <c r="I17" s="25"/>
      <c r="J17" s="18"/>
      <c r="K17" s="13"/>
      <c r="L17" s="128"/>
      <c r="M17" s="25" t="s">
        <v>493</v>
      </c>
      <c r="N17" s="18">
        <v>250</v>
      </c>
      <c r="O17" s="13"/>
      <c r="P17" s="128"/>
      <c r="Q17" s="25" t="s">
        <v>494</v>
      </c>
      <c r="R17" s="18">
        <v>150</v>
      </c>
      <c r="S17" s="13"/>
      <c r="T17" s="1"/>
    </row>
    <row r="18" spans="1:20" ht="18.75" customHeight="1" thickBot="1">
      <c r="A18" s="25" t="s">
        <v>338</v>
      </c>
      <c r="B18" s="18">
        <v>450</v>
      </c>
      <c r="C18" s="13"/>
      <c r="D18" s="128"/>
      <c r="E18" s="67" t="s">
        <v>501</v>
      </c>
      <c r="F18" s="18">
        <v>350</v>
      </c>
      <c r="G18" s="19"/>
      <c r="H18" s="1"/>
      <c r="I18" s="27" t="s">
        <v>318</v>
      </c>
      <c r="J18" s="22">
        <f>SUM(J9:J17)</f>
        <v>3150</v>
      </c>
      <c r="K18" s="56">
        <f>SUM(K9:K17)</f>
        <v>0</v>
      </c>
      <c r="L18" s="128"/>
      <c r="M18" s="25" t="s">
        <v>315</v>
      </c>
      <c r="N18" s="18">
        <v>1250</v>
      </c>
      <c r="O18" s="13"/>
      <c r="P18" s="1"/>
      <c r="Q18" s="25"/>
      <c r="R18" s="18"/>
      <c r="S18" s="13"/>
      <c r="T18" s="1"/>
    </row>
    <row r="19" spans="1:20" ht="18.75" customHeight="1" thickBot="1">
      <c r="A19" s="24" t="s">
        <v>339</v>
      </c>
      <c r="B19" s="16">
        <v>400</v>
      </c>
      <c r="C19" s="13"/>
      <c r="D19" s="128"/>
      <c r="E19" s="67" t="s">
        <v>502</v>
      </c>
      <c r="F19" s="18">
        <v>350</v>
      </c>
      <c r="G19" s="19"/>
      <c r="H19" s="1"/>
      <c r="I19" s="154" t="s">
        <v>300</v>
      </c>
      <c r="J19" s="153"/>
      <c r="L19" s="128"/>
      <c r="M19" s="25" t="s">
        <v>316</v>
      </c>
      <c r="N19" s="18">
        <v>400</v>
      </c>
      <c r="O19" s="13"/>
      <c r="P19" s="1"/>
      <c r="Q19" s="25"/>
      <c r="R19" s="18"/>
      <c r="S19" s="13"/>
      <c r="T19" s="1"/>
    </row>
    <row r="20" spans="1:20" ht="18.75" customHeight="1" thickBot="1">
      <c r="A20" s="24" t="s">
        <v>340</v>
      </c>
      <c r="B20" s="16">
        <v>350</v>
      </c>
      <c r="C20" s="13"/>
      <c r="D20" s="128"/>
      <c r="E20" s="25" t="s">
        <v>503</v>
      </c>
      <c r="F20" s="18">
        <v>1100</v>
      </c>
      <c r="G20" s="142"/>
      <c r="H20" s="128"/>
      <c r="I20" s="68" t="s">
        <v>486</v>
      </c>
      <c r="J20" s="69" t="s">
        <v>487</v>
      </c>
      <c r="K20" s="70" t="s">
        <v>250</v>
      </c>
      <c r="L20" s="128"/>
      <c r="M20" s="25" t="s">
        <v>317</v>
      </c>
      <c r="N20" s="18">
        <v>250</v>
      </c>
      <c r="O20" s="13"/>
      <c r="P20" s="1"/>
      <c r="Q20" s="130"/>
      <c r="R20" s="18"/>
      <c r="S20" s="13"/>
      <c r="T20" s="1"/>
    </row>
    <row r="21" spans="1:20" ht="18.75" customHeight="1" thickBot="1">
      <c r="A21" s="25" t="s">
        <v>341</v>
      </c>
      <c r="B21" s="18">
        <v>250</v>
      </c>
      <c r="C21" s="13"/>
      <c r="D21" s="128"/>
      <c r="E21" s="25" t="s">
        <v>342</v>
      </c>
      <c r="F21" s="18">
        <v>800</v>
      </c>
      <c r="G21" s="19"/>
      <c r="H21" s="1"/>
      <c r="I21" s="25" t="s">
        <v>360</v>
      </c>
      <c r="J21" s="18">
        <v>5400</v>
      </c>
      <c r="K21" s="13"/>
      <c r="L21" s="128"/>
      <c r="M21" s="24" t="s">
        <v>319</v>
      </c>
      <c r="N21" s="16">
        <v>450</v>
      </c>
      <c r="O21" s="131"/>
      <c r="P21" s="1"/>
      <c r="Q21" s="27" t="s">
        <v>318</v>
      </c>
      <c r="R21" s="22">
        <f>SUM(R9:R20)</f>
        <v>2900</v>
      </c>
      <c r="S21" s="56">
        <f>SUM(S9:S20)</f>
        <v>0</v>
      </c>
      <c r="T21" s="1"/>
    </row>
    <row r="22" spans="1:20" ht="18.75" customHeight="1">
      <c r="A22" s="25" t="s">
        <v>343</v>
      </c>
      <c r="B22" s="18">
        <v>250</v>
      </c>
      <c r="C22" s="13"/>
      <c r="D22" s="128"/>
      <c r="E22" s="25" t="s">
        <v>344</v>
      </c>
      <c r="F22" s="18">
        <v>300</v>
      </c>
      <c r="G22" s="19"/>
      <c r="H22" s="1"/>
      <c r="I22" s="322" t="s">
        <v>810</v>
      </c>
      <c r="J22" s="323"/>
      <c r="K22" s="324"/>
      <c r="L22" s="128"/>
      <c r="M22" s="25" t="s">
        <v>320</v>
      </c>
      <c r="N22" s="18">
        <v>450</v>
      </c>
      <c r="O22" s="12"/>
      <c r="P22" s="1"/>
      <c r="Q22" s="132"/>
      <c r="R22" s="133"/>
      <c r="S22" s="134"/>
      <c r="T22" s="1"/>
    </row>
    <row r="23" spans="1:20" ht="18.75" customHeight="1" thickBot="1">
      <c r="A23" s="25" t="s">
        <v>504</v>
      </c>
      <c r="B23" s="18">
        <v>450</v>
      </c>
      <c r="C23" s="13"/>
      <c r="D23" s="128"/>
      <c r="E23" s="25"/>
      <c r="F23" s="18"/>
      <c r="G23" s="19"/>
      <c r="H23" s="1"/>
      <c r="I23" s="27" t="s">
        <v>318</v>
      </c>
      <c r="J23" s="22">
        <f>SUM(J20:J22)</f>
        <v>5400</v>
      </c>
      <c r="K23" s="56">
        <f>SUM(K21:K22)</f>
        <v>0</v>
      </c>
      <c r="L23" s="128"/>
      <c r="M23" s="25" t="s">
        <v>321</v>
      </c>
      <c r="N23" s="18">
        <v>500</v>
      </c>
      <c r="O23" s="13"/>
      <c r="P23" s="1"/>
      <c r="Q23" s="135" t="s">
        <v>251</v>
      </c>
      <c r="R23" s="136">
        <f>N39+R21</f>
        <v>14200</v>
      </c>
      <c r="S23" s="137">
        <f>O39+S21</f>
        <v>0</v>
      </c>
      <c r="T23" s="1"/>
    </row>
    <row r="24" spans="1:20" ht="18.75" customHeight="1" thickBot="1">
      <c r="A24" s="36"/>
      <c r="B24" s="58"/>
      <c r="C24" s="159"/>
      <c r="D24" s="128"/>
      <c r="E24" s="143"/>
      <c r="F24" s="58"/>
      <c r="G24" s="142"/>
      <c r="H24" s="1"/>
      <c r="I24" s="154" t="s">
        <v>467</v>
      </c>
      <c r="J24" s="153"/>
      <c r="L24" s="128"/>
      <c r="M24" s="25" t="s">
        <v>322</v>
      </c>
      <c r="N24" s="18">
        <v>150</v>
      </c>
      <c r="O24" s="13"/>
      <c r="P24" s="1"/>
      <c r="Q24" s="138"/>
      <c r="R24" s="139"/>
      <c r="S24" s="140"/>
      <c r="T24" s="1"/>
    </row>
    <row r="25" spans="1:20" ht="18.75" customHeight="1" thickBot="1">
      <c r="A25" s="27" t="s">
        <v>318</v>
      </c>
      <c r="B25" s="22">
        <f>SUM(B9:B23)</f>
        <v>6700</v>
      </c>
      <c r="C25" s="56">
        <f>SUM(C9:C23)</f>
        <v>0</v>
      </c>
      <c r="E25" s="27" t="s">
        <v>318</v>
      </c>
      <c r="F25" s="22">
        <f>SUM(F17:F24)</f>
        <v>3550</v>
      </c>
      <c r="G25" s="56">
        <f>SUM(G17:G24)</f>
        <v>0</v>
      </c>
      <c r="H25" s="128"/>
      <c r="I25" s="68" t="s">
        <v>486</v>
      </c>
      <c r="J25" s="69" t="s">
        <v>487</v>
      </c>
      <c r="K25" s="70" t="s">
        <v>250</v>
      </c>
      <c r="L25" s="128"/>
      <c r="M25" s="25" t="s">
        <v>323</v>
      </c>
      <c r="N25" s="18">
        <v>300</v>
      </c>
      <c r="O25" s="13"/>
      <c r="P25" s="1"/>
      <c r="Q25" s="51"/>
      <c r="R25" s="52"/>
      <c r="S25" s="28"/>
      <c r="T25" s="1"/>
    </row>
    <row r="26" spans="1:20" ht="18.75" customHeight="1" thickBot="1">
      <c r="A26" s="124" t="s">
        <v>505</v>
      </c>
      <c r="B26" s="3"/>
      <c r="C26" s="3"/>
      <c r="E26" s="127" t="s">
        <v>506</v>
      </c>
      <c r="H26" s="128"/>
      <c r="I26" s="25" t="s">
        <v>361</v>
      </c>
      <c r="J26" s="18">
        <v>300</v>
      </c>
      <c r="K26" s="13"/>
      <c r="L26" s="128"/>
      <c r="M26" s="25" t="s">
        <v>324</v>
      </c>
      <c r="N26" s="18">
        <v>200</v>
      </c>
      <c r="O26" s="13"/>
      <c r="P26" s="1"/>
      <c r="Q26" s="51"/>
      <c r="R26" s="52"/>
      <c r="S26" s="28"/>
      <c r="T26" s="1"/>
    </row>
    <row r="27" spans="1:28" ht="18.75" customHeight="1" thickBot="1">
      <c r="A27" s="68" t="s">
        <v>486</v>
      </c>
      <c r="B27" s="69" t="s">
        <v>487</v>
      </c>
      <c r="C27" s="70" t="s">
        <v>250</v>
      </c>
      <c r="E27" s="68" t="s">
        <v>486</v>
      </c>
      <c r="F27" s="69" t="s">
        <v>487</v>
      </c>
      <c r="G27" s="70" t="s">
        <v>250</v>
      </c>
      <c r="H27" s="1"/>
      <c r="I27" s="25" t="s">
        <v>528</v>
      </c>
      <c r="J27" s="18">
        <v>400</v>
      </c>
      <c r="K27" s="13"/>
      <c r="L27" s="128"/>
      <c r="M27" s="25" t="s">
        <v>325</v>
      </c>
      <c r="N27" s="18">
        <v>200</v>
      </c>
      <c r="O27" s="13"/>
      <c r="P27" s="1"/>
      <c r="Q27" s="51"/>
      <c r="R27" s="52"/>
      <c r="S27" s="28"/>
      <c r="T27" s="1"/>
      <c r="Z27" s="51"/>
      <c r="AA27" s="52"/>
      <c r="AB27" s="103"/>
    </row>
    <row r="28" spans="1:28" ht="18.75" customHeight="1">
      <c r="A28" s="24" t="s">
        <v>507</v>
      </c>
      <c r="B28" s="16">
        <v>1200</v>
      </c>
      <c r="C28" s="12"/>
      <c r="D28" s="128"/>
      <c r="E28" s="25" t="s">
        <v>508</v>
      </c>
      <c r="F28" s="18">
        <v>600</v>
      </c>
      <c r="G28" s="19"/>
      <c r="H28" s="1"/>
      <c r="I28" s="25"/>
      <c r="J28" s="18"/>
      <c r="K28" s="13"/>
      <c r="L28" s="128"/>
      <c r="M28" s="25" t="s">
        <v>326</v>
      </c>
      <c r="N28" s="18">
        <v>400</v>
      </c>
      <c r="O28" s="13"/>
      <c r="P28" s="1"/>
      <c r="Q28" s="51"/>
      <c r="R28" s="52"/>
      <c r="S28" s="28"/>
      <c r="T28" s="1"/>
      <c r="Z28" s="51"/>
      <c r="AA28" s="52"/>
      <c r="AB28" s="103"/>
    </row>
    <row r="29" spans="1:28" ht="18.75" customHeight="1">
      <c r="A29" s="25" t="s">
        <v>509</v>
      </c>
      <c r="B29" s="18">
        <v>300</v>
      </c>
      <c r="C29" s="13"/>
      <c r="D29" s="128"/>
      <c r="E29" s="25" t="s">
        <v>510</v>
      </c>
      <c r="F29" s="18">
        <v>350</v>
      </c>
      <c r="G29" s="19"/>
      <c r="H29" s="1"/>
      <c r="I29" s="25"/>
      <c r="J29" s="18"/>
      <c r="K29" s="13"/>
      <c r="L29" s="128"/>
      <c r="M29" s="25" t="s">
        <v>327</v>
      </c>
      <c r="N29" s="18">
        <v>500</v>
      </c>
      <c r="O29" s="13"/>
      <c r="P29" s="1"/>
      <c r="Q29" s="51"/>
      <c r="R29" s="52"/>
      <c r="S29" s="28"/>
      <c r="T29" s="51"/>
      <c r="U29" s="52"/>
      <c r="Z29" s="51"/>
      <c r="AA29" s="52"/>
      <c r="AB29" s="103"/>
    </row>
    <row r="30" spans="1:21" ht="18.75" customHeight="1" thickBot="1">
      <c r="A30" s="25" t="s">
        <v>511</v>
      </c>
      <c r="B30" s="18">
        <v>450</v>
      </c>
      <c r="C30" s="13"/>
      <c r="D30" s="128"/>
      <c r="E30" s="25" t="s">
        <v>512</v>
      </c>
      <c r="F30" s="18">
        <v>250</v>
      </c>
      <c r="G30" s="19"/>
      <c r="H30" s="1"/>
      <c r="I30" s="27" t="s">
        <v>318</v>
      </c>
      <c r="J30" s="22">
        <f>SUM(J26:J29)</f>
        <v>700</v>
      </c>
      <c r="K30" s="56">
        <f>SUM(K26:K29)</f>
        <v>0</v>
      </c>
      <c r="L30" s="128"/>
      <c r="M30" s="25" t="s">
        <v>328</v>
      </c>
      <c r="N30" s="18">
        <v>250</v>
      </c>
      <c r="O30" s="13"/>
      <c r="P30" s="1"/>
      <c r="Q30" s="51"/>
      <c r="R30" s="52"/>
      <c r="S30" s="28"/>
      <c r="T30" s="51"/>
      <c r="U30" s="52"/>
    </row>
    <row r="31" spans="1:21" ht="18.75" customHeight="1" thickBot="1">
      <c r="A31" s="25" t="s">
        <v>513</v>
      </c>
      <c r="B31" s="18">
        <v>750</v>
      </c>
      <c r="C31" s="13"/>
      <c r="D31" s="128"/>
      <c r="E31" s="25" t="s">
        <v>514</v>
      </c>
      <c r="F31" s="18">
        <v>500</v>
      </c>
      <c r="G31" s="19"/>
      <c r="H31" s="128"/>
      <c r="I31" s="127" t="s">
        <v>532</v>
      </c>
      <c r="L31" s="128"/>
      <c r="M31" s="25"/>
      <c r="N31" s="268"/>
      <c r="O31" s="13"/>
      <c r="P31" s="1"/>
      <c r="Q31" s="51"/>
      <c r="R31" s="52"/>
      <c r="S31" s="28"/>
      <c r="T31" s="51"/>
      <c r="U31" s="52"/>
    </row>
    <row r="32" spans="1:21" ht="18.75" customHeight="1" thickBot="1">
      <c r="A32" s="25" t="s">
        <v>345</v>
      </c>
      <c r="B32" s="18">
        <v>350</v>
      </c>
      <c r="C32" s="13"/>
      <c r="D32" s="128"/>
      <c r="E32" s="25" t="s">
        <v>515</v>
      </c>
      <c r="F32" s="18">
        <v>350</v>
      </c>
      <c r="G32" s="19"/>
      <c r="H32" s="128"/>
      <c r="I32" s="68" t="s">
        <v>486</v>
      </c>
      <c r="J32" s="69" t="s">
        <v>487</v>
      </c>
      <c r="K32" s="70" t="s">
        <v>250</v>
      </c>
      <c r="L32" s="128"/>
      <c r="M32" s="25"/>
      <c r="N32" s="18"/>
      <c r="O32" s="13"/>
      <c r="P32" s="1"/>
      <c r="Q32" s="51"/>
      <c r="R32" s="52"/>
      <c r="S32" s="28"/>
      <c r="T32" s="51"/>
      <c r="U32" s="52"/>
    </row>
    <row r="33" spans="1:21" ht="18.75" customHeight="1" thickBot="1">
      <c r="A33" s="27" t="s">
        <v>318</v>
      </c>
      <c r="B33" s="22">
        <f>SUM(B28:B32)</f>
        <v>3050</v>
      </c>
      <c r="C33" s="56">
        <f>SUM(C28:C32)</f>
        <v>0</v>
      </c>
      <c r="D33" s="128"/>
      <c r="E33" s="25" t="s">
        <v>346</v>
      </c>
      <c r="F33" s="18">
        <v>500</v>
      </c>
      <c r="G33" s="19"/>
      <c r="H33" s="128"/>
      <c r="I33" s="24" t="s">
        <v>363</v>
      </c>
      <c r="J33" s="16">
        <v>850</v>
      </c>
      <c r="K33" s="12"/>
      <c r="L33" s="1"/>
      <c r="M33" s="25"/>
      <c r="N33" s="18"/>
      <c r="O33" s="13"/>
      <c r="P33" s="1"/>
      <c r="Q33" s="51"/>
      <c r="R33" s="52"/>
      <c r="S33" s="28"/>
      <c r="T33" s="51"/>
      <c r="U33" s="52"/>
    </row>
    <row r="34" spans="1:21" ht="18.75" customHeight="1" thickBot="1">
      <c r="A34" s="127" t="s">
        <v>297</v>
      </c>
      <c r="B34" s="66" t="s">
        <v>347</v>
      </c>
      <c r="D34" s="128"/>
      <c r="E34" s="25" t="s">
        <v>348</v>
      </c>
      <c r="F34" s="18">
        <v>300</v>
      </c>
      <c r="G34" s="19"/>
      <c r="H34" s="128"/>
      <c r="I34" s="25" t="s">
        <v>830</v>
      </c>
      <c r="J34" s="18">
        <v>400</v>
      </c>
      <c r="K34" s="13"/>
      <c r="L34" s="1"/>
      <c r="M34" s="25"/>
      <c r="N34" s="18"/>
      <c r="O34" s="13"/>
      <c r="P34" s="1"/>
      <c r="Q34" s="51"/>
      <c r="R34" s="52"/>
      <c r="S34" s="28"/>
      <c r="T34" s="51"/>
      <c r="U34" s="52"/>
    </row>
    <row r="35" spans="1:21" ht="18.75" customHeight="1" thickBot="1">
      <c r="A35" s="68" t="s">
        <v>486</v>
      </c>
      <c r="B35" s="69" t="s">
        <v>487</v>
      </c>
      <c r="C35" s="70" t="s">
        <v>250</v>
      </c>
      <c r="D35" s="128"/>
      <c r="E35" s="25" t="s">
        <v>349</v>
      </c>
      <c r="F35" s="18">
        <v>250</v>
      </c>
      <c r="G35" s="19"/>
      <c r="H35" s="1"/>
      <c r="I35" s="25" t="s">
        <v>364</v>
      </c>
      <c r="J35" s="18">
        <v>200</v>
      </c>
      <c r="K35" s="13"/>
      <c r="L35" s="1"/>
      <c r="M35" s="25"/>
      <c r="N35" s="18"/>
      <c r="O35" s="13"/>
      <c r="P35" s="1"/>
      <c r="Q35" s="51"/>
      <c r="R35" s="52"/>
      <c r="S35" s="28"/>
      <c r="T35" s="51"/>
      <c r="U35" s="52"/>
    </row>
    <row r="36" spans="1:21" ht="18.75" customHeight="1">
      <c r="A36" s="25" t="s">
        <v>516</v>
      </c>
      <c r="B36" s="18">
        <v>1900</v>
      </c>
      <c r="C36" s="19"/>
      <c r="D36" s="128"/>
      <c r="E36" s="25" t="s">
        <v>350</v>
      </c>
      <c r="F36" s="18">
        <v>200</v>
      </c>
      <c r="G36" s="35"/>
      <c r="H36" s="1"/>
      <c r="I36" s="25" t="s">
        <v>365</v>
      </c>
      <c r="J36" s="18">
        <v>300</v>
      </c>
      <c r="K36" s="13"/>
      <c r="L36" s="1"/>
      <c r="M36" s="25"/>
      <c r="N36" s="18"/>
      <c r="O36" s="13"/>
      <c r="P36" s="1"/>
      <c r="Q36" s="51"/>
      <c r="R36" s="52"/>
      <c r="S36" s="28"/>
      <c r="T36" s="51"/>
      <c r="U36" s="52"/>
    </row>
    <row r="37" spans="1:21" ht="18.75" customHeight="1">
      <c r="A37" s="25" t="s">
        <v>351</v>
      </c>
      <c r="B37" s="18">
        <v>400</v>
      </c>
      <c r="C37" s="19"/>
      <c r="D37" s="128"/>
      <c r="E37" s="25"/>
      <c r="F37" s="18"/>
      <c r="G37" s="35"/>
      <c r="I37" s="25"/>
      <c r="J37" s="18"/>
      <c r="K37" s="13"/>
      <c r="L37" s="1"/>
      <c r="M37" s="25"/>
      <c r="N37" s="18"/>
      <c r="O37" s="13"/>
      <c r="P37" s="1"/>
      <c r="Q37" s="51"/>
      <c r="R37" s="52"/>
      <c r="S37" s="28"/>
      <c r="T37" s="51"/>
      <c r="U37" s="52"/>
    </row>
    <row r="38" spans="1:21" ht="18.75" customHeight="1">
      <c r="A38" s="25" t="s">
        <v>352</v>
      </c>
      <c r="B38" s="18">
        <v>150</v>
      </c>
      <c r="C38" s="19"/>
      <c r="D38" s="128"/>
      <c r="E38" s="25"/>
      <c r="F38" s="18"/>
      <c r="G38" s="35"/>
      <c r="I38" s="157"/>
      <c r="J38" s="16"/>
      <c r="K38" s="13"/>
      <c r="L38" s="37"/>
      <c r="M38" s="36"/>
      <c r="N38" s="58"/>
      <c r="O38" s="80"/>
      <c r="P38" s="41"/>
      <c r="Q38" s="51"/>
      <c r="R38" s="52"/>
      <c r="S38" s="28"/>
      <c r="T38" s="51"/>
      <c r="U38" s="52"/>
    </row>
    <row r="39" spans="1:21" ht="18.75" customHeight="1" thickBot="1">
      <c r="A39" s="27" t="s">
        <v>318</v>
      </c>
      <c r="B39" s="22">
        <f>SUM(B36:B38)</f>
        <v>2450</v>
      </c>
      <c r="C39" s="56">
        <f>SUM(C36:C38)</f>
        <v>0</v>
      </c>
      <c r="E39" s="145" t="s">
        <v>318</v>
      </c>
      <c r="F39" s="146">
        <f>SUM(F28:F36)</f>
        <v>3300</v>
      </c>
      <c r="G39" s="147">
        <f>SUM(G28:G38)</f>
        <v>0</v>
      </c>
      <c r="I39" s="27" t="s">
        <v>318</v>
      </c>
      <c r="J39" s="22">
        <f>SUM(J33:J38)</f>
        <v>1750</v>
      </c>
      <c r="K39" s="56">
        <f>SUM(K33:K38)</f>
        <v>0</v>
      </c>
      <c r="L39" s="37"/>
      <c r="M39" s="27" t="s">
        <v>318</v>
      </c>
      <c r="N39" s="22">
        <f>SUM(N9:N38)</f>
        <v>11300</v>
      </c>
      <c r="O39" s="56">
        <f>SUM(O9:O38)</f>
        <v>0</v>
      </c>
      <c r="P39" s="141"/>
      <c r="Q39" s="51"/>
      <c r="R39" s="52"/>
      <c r="S39" s="28"/>
      <c r="T39" s="51"/>
      <c r="U39" s="52"/>
    </row>
    <row r="40" spans="1:20" s="49" customFormat="1" ht="18.75" customHeight="1">
      <c r="A40" s="148"/>
      <c r="B40" s="148"/>
      <c r="C40" s="148"/>
      <c r="D40" s="41"/>
      <c r="E40" s="41"/>
      <c r="F40" s="41"/>
      <c r="G40" s="41"/>
      <c r="H40" s="8"/>
      <c r="I40" s="41"/>
      <c r="J40" s="8"/>
      <c r="K40" s="8"/>
      <c r="L40" s="37"/>
      <c r="M40" s="41"/>
      <c r="N40" s="41"/>
      <c r="O40" s="41"/>
      <c r="P40" s="41"/>
      <c r="Q40" s="41"/>
      <c r="R40" s="302" t="s">
        <v>295</v>
      </c>
      <c r="S40" s="302"/>
      <c r="T40" s="252"/>
    </row>
    <row r="41" spans="1:20" s="49" customFormat="1" ht="15" customHeight="1">
      <c r="A41" s="148"/>
      <c r="B41" s="148"/>
      <c r="C41" s="148"/>
      <c r="D41" s="149"/>
      <c r="E41" s="321"/>
      <c r="F41" s="321"/>
      <c r="G41" s="321"/>
      <c r="H41" s="8"/>
      <c r="I41" s="41"/>
      <c r="J41" s="252"/>
      <c r="K41" s="252"/>
      <c r="L41" s="37"/>
      <c r="M41" s="141"/>
      <c r="N41" s="141"/>
      <c r="O41" s="141"/>
      <c r="P41" s="41"/>
      <c r="Q41" s="41"/>
      <c r="R41" s="303" t="str">
        <f>'名古屋市'!C23</f>
        <v>２０１９年２月</v>
      </c>
      <c r="S41" s="303"/>
      <c r="T41" s="41"/>
    </row>
    <row r="42" spans="1:20" s="49" customFormat="1" ht="15" customHeight="1">
      <c r="A42" s="148"/>
      <c r="B42" s="148"/>
      <c r="C42" s="148"/>
      <c r="D42" s="149"/>
      <c r="E42" s="321"/>
      <c r="F42" s="321"/>
      <c r="G42" s="321"/>
      <c r="H42" s="8"/>
      <c r="I42" s="41"/>
      <c r="J42" s="252"/>
      <c r="K42" s="252"/>
      <c r="L42" s="8"/>
      <c r="M42" s="41"/>
      <c r="N42" s="41"/>
      <c r="O42" s="41"/>
      <c r="P42" s="8"/>
      <c r="Q42" s="8"/>
      <c r="R42" s="8"/>
      <c r="S42" s="8"/>
      <c r="T42" s="252"/>
    </row>
    <row r="43" spans="1:20" s="49" customFormat="1" ht="15" customHeight="1">
      <c r="A43" s="148"/>
      <c r="B43" s="148"/>
      <c r="C43" s="148"/>
      <c r="D43" s="148"/>
      <c r="E43" s="321"/>
      <c r="F43" s="321"/>
      <c r="G43" s="321"/>
      <c r="H43" s="8"/>
      <c r="I43" s="41"/>
      <c r="J43" s="252"/>
      <c r="K43" s="252"/>
      <c r="L43" s="8"/>
      <c r="M43" s="41"/>
      <c r="N43" s="41"/>
      <c r="O43" s="41"/>
      <c r="P43" s="8"/>
      <c r="Q43" s="8"/>
      <c r="R43" s="8"/>
      <c r="S43" s="8"/>
      <c r="T43" s="252"/>
    </row>
    <row r="44" spans="1:20" s="49" customFormat="1" ht="15" customHeight="1">
      <c r="A44" s="150"/>
      <c r="B44" s="8"/>
      <c r="C44" s="8"/>
      <c r="D44" s="149"/>
      <c r="E44" s="321"/>
      <c r="F44" s="321"/>
      <c r="G44" s="321"/>
      <c r="H44" s="8"/>
      <c r="I44" s="41"/>
      <c r="J44" s="41"/>
      <c r="K44" s="41"/>
      <c r="L44" s="8"/>
      <c r="M44" s="8"/>
      <c r="N44" s="8"/>
      <c r="O44" s="8"/>
      <c r="P44" s="8"/>
      <c r="Q44" s="8"/>
      <c r="R44" s="8"/>
      <c r="S44" s="8"/>
      <c r="T44" s="252"/>
    </row>
    <row r="45" spans="1:20" s="49" customFormat="1" ht="15" customHeight="1">
      <c r="A45" s="150"/>
      <c r="B45" s="8"/>
      <c r="C45" s="8"/>
      <c r="D45" s="148"/>
      <c r="E45" s="320"/>
      <c r="F45" s="320"/>
      <c r="G45" s="320"/>
      <c r="H45" s="8"/>
      <c r="I45" s="41"/>
      <c r="J45" s="252"/>
      <c r="K45" s="252"/>
      <c r="L45" s="8"/>
      <c r="M45" s="8"/>
      <c r="N45" s="8"/>
      <c r="O45" s="8"/>
      <c r="P45" s="8"/>
      <c r="Q45" s="8"/>
      <c r="R45" s="8"/>
      <c r="S45" s="8"/>
      <c r="T45" s="252"/>
    </row>
    <row r="46" spans="1:20" s="49" customFormat="1" ht="15" customHeight="1">
      <c r="A46" s="150"/>
      <c r="B46" s="8"/>
      <c r="C46" s="8"/>
      <c r="D46" s="148"/>
      <c r="E46" s="321"/>
      <c r="F46" s="321"/>
      <c r="G46" s="321"/>
      <c r="H46" s="8"/>
      <c r="I46" s="41"/>
      <c r="J46" s="252"/>
      <c r="K46" s="252"/>
      <c r="L46" s="8"/>
      <c r="M46" s="8"/>
      <c r="N46" s="8"/>
      <c r="O46" s="8"/>
      <c r="P46" s="8"/>
      <c r="Q46" s="8"/>
      <c r="R46" s="8"/>
      <c r="S46" s="8"/>
      <c r="T46" s="252"/>
    </row>
    <row r="47" spans="1:20" s="49" customFormat="1" ht="15" customHeight="1">
      <c r="A47" s="150"/>
      <c r="B47" s="8"/>
      <c r="C47" s="8"/>
      <c r="D47" s="148"/>
      <c r="E47" s="320"/>
      <c r="F47" s="320"/>
      <c r="G47" s="320"/>
      <c r="H47" s="8"/>
      <c r="I47" s="41"/>
      <c r="J47" s="252"/>
      <c r="K47" s="252"/>
      <c r="L47" s="8"/>
      <c r="M47" s="8"/>
      <c r="N47" s="8"/>
      <c r="O47" s="8"/>
      <c r="P47" s="8"/>
      <c r="Q47" s="8"/>
      <c r="R47" s="8"/>
      <c r="S47" s="8"/>
      <c r="T47" s="8"/>
    </row>
    <row r="48" spans="4:11" ht="14.25">
      <c r="D48" s="148"/>
      <c r="E48" s="151"/>
      <c r="F48" s="149"/>
      <c r="G48" s="149"/>
      <c r="I48" s="41"/>
      <c r="J48" s="252"/>
      <c r="K48" s="252"/>
    </row>
    <row r="49" spans="4:11" ht="14.25">
      <c r="D49" s="148"/>
      <c r="E49" s="111"/>
      <c r="F49" s="111"/>
      <c r="G49" s="111"/>
      <c r="I49" s="41"/>
      <c r="J49" s="252"/>
      <c r="K49" s="252"/>
    </row>
  </sheetData>
  <sheetProtection/>
  <mergeCells count="15">
    <mergeCell ref="E47:G47"/>
    <mergeCell ref="E43:G43"/>
    <mergeCell ref="E46:G46"/>
    <mergeCell ref="I22:K22"/>
    <mergeCell ref="E41:G42"/>
    <mergeCell ref="E44:G44"/>
    <mergeCell ref="E45:G45"/>
    <mergeCell ref="R40:S40"/>
    <mergeCell ref="R41:S41"/>
    <mergeCell ref="Q3:S5"/>
    <mergeCell ref="A4:F5"/>
    <mergeCell ref="G4:J5"/>
    <mergeCell ref="A2:F3"/>
    <mergeCell ref="G2:J3"/>
    <mergeCell ref="L2:P5"/>
  </mergeCells>
  <printOptions horizontalCentered="1"/>
  <pageMargins left="0.3937007874015748" right="0.3937007874015748" top="0.3" bottom="0.28" header="0.24" footer="0.21"/>
  <pageSetup horizontalDpi="600" verticalDpi="600" orientation="landscape" paperSize="9" scale="70" r:id="rId1"/>
  <rowBreaks count="1" manualBreakCount="1">
    <brk id="4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50" customWidth="1"/>
    <col min="2" max="3" width="12.625" style="8" customWidth="1"/>
    <col min="4" max="4" width="2.625" style="8" customWidth="1"/>
    <col min="5" max="7" width="12.625" style="8" customWidth="1"/>
    <col min="8" max="8" width="2.625" style="8" customWidth="1"/>
    <col min="9" max="9" width="12.625" style="150" customWidth="1"/>
    <col min="10" max="11" width="12.625" style="8" customWidth="1"/>
    <col min="12" max="12" width="2.625" style="8" customWidth="1"/>
    <col min="13" max="13" width="12.625" style="150" customWidth="1"/>
    <col min="14" max="15" width="12.625" style="8" customWidth="1"/>
    <col min="16" max="16" width="2.625" style="8" customWidth="1"/>
    <col min="17" max="17" width="12.625" style="150" customWidth="1"/>
    <col min="18" max="19" width="12.625" style="8" customWidth="1"/>
    <col min="20" max="16384" width="9.00390625" style="8" customWidth="1"/>
  </cols>
  <sheetData>
    <row r="1" spans="1:15" s="6" customFormat="1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</row>
    <row r="2" spans="1:19" s="83" customFormat="1" ht="21.75" customHeight="1">
      <c r="A2" s="293" t="s">
        <v>287</v>
      </c>
      <c r="B2" s="294"/>
      <c r="C2" s="294"/>
      <c r="D2" s="294"/>
      <c r="E2" s="294"/>
      <c r="F2" s="295"/>
      <c r="G2" s="293" t="s">
        <v>288</v>
      </c>
      <c r="H2" s="294"/>
      <c r="I2" s="294"/>
      <c r="J2" s="295"/>
      <c r="K2" s="84" t="s">
        <v>289</v>
      </c>
      <c r="L2" s="310" t="s">
        <v>293</v>
      </c>
      <c r="M2" s="310"/>
      <c r="N2" s="310"/>
      <c r="O2" s="310"/>
      <c r="P2" s="311"/>
      <c r="Q2" s="85" t="s">
        <v>290</v>
      </c>
      <c r="R2" s="86"/>
      <c r="S2" s="87"/>
    </row>
    <row r="3" spans="1:19" s="83" customFormat="1" ht="21.75" customHeight="1">
      <c r="A3" s="296"/>
      <c r="B3" s="297"/>
      <c r="C3" s="297"/>
      <c r="D3" s="297"/>
      <c r="E3" s="297"/>
      <c r="F3" s="298"/>
      <c r="G3" s="296"/>
      <c r="H3" s="297"/>
      <c r="I3" s="297"/>
      <c r="J3" s="298"/>
      <c r="K3" s="88"/>
      <c r="L3" s="312"/>
      <c r="M3" s="312"/>
      <c r="N3" s="312"/>
      <c r="O3" s="312"/>
      <c r="P3" s="313"/>
      <c r="Q3" s="304"/>
      <c r="R3" s="305"/>
      <c r="S3" s="306"/>
    </row>
    <row r="4" spans="1:19" s="83" customFormat="1" ht="21.75" customHeight="1">
      <c r="A4" s="293" t="s">
        <v>291</v>
      </c>
      <c r="B4" s="294"/>
      <c r="C4" s="294"/>
      <c r="D4" s="294"/>
      <c r="E4" s="294"/>
      <c r="F4" s="295"/>
      <c r="G4" s="293" t="s">
        <v>292</v>
      </c>
      <c r="H4" s="294"/>
      <c r="I4" s="294"/>
      <c r="J4" s="295"/>
      <c r="K4" s="92"/>
      <c r="L4" s="312"/>
      <c r="M4" s="312"/>
      <c r="N4" s="312"/>
      <c r="O4" s="312"/>
      <c r="P4" s="313"/>
      <c r="Q4" s="304"/>
      <c r="R4" s="305"/>
      <c r="S4" s="306"/>
    </row>
    <row r="5" spans="1:19" s="83" customFormat="1" ht="21.75" customHeight="1">
      <c r="A5" s="296"/>
      <c r="B5" s="297"/>
      <c r="C5" s="297"/>
      <c r="D5" s="297"/>
      <c r="E5" s="297"/>
      <c r="F5" s="298"/>
      <c r="G5" s="296"/>
      <c r="H5" s="297"/>
      <c r="I5" s="297"/>
      <c r="J5" s="298"/>
      <c r="K5" s="93"/>
      <c r="L5" s="314"/>
      <c r="M5" s="314"/>
      <c r="N5" s="314"/>
      <c r="O5" s="314"/>
      <c r="P5" s="315"/>
      <c r="Q5" s="307"/>
      <c r="R5" s="308"/>
      <c r="S5" s="309"/>
    </row>
    <row r="6" spans="1:19" s="1" customFormat="1" ht="19.5" customHeight="1">
      <c r="A6" s="2"/>
      <c r="B6" s="3"/>
      <c r="C6" s="10"/>
      <c r="D6" s="3"/>
      <c r="E6" s="2"/>
      <c r="F6" s="3"/>
      <c r="G6" s="10"/>
      <c r="I6" s="7"/>
      <c r="J6" s="3"/>
      <c r="K6" s="10"/>
      <c r="L6" s="3"/>
      <c r="M6" s="7"/>
      <c r="N6" s="3"/>
      <c r="O6" s="10"/>
      <c r="Q6" s="2"/>
      <c r="R6" s="3"/>
      <c r="S6" s="10"/>
    </row>
    <row r="7" spans="1:19" ht="19.5" customHeight="1" thickBot="1">
      <c r="A7" s="127" t="s">
        <v>517</v>
      </c>
      <c r="E7" s="127" t="s">
        <v>535</v>
      </c>
      <c r="I7" s="127" t="s">
        <v>536</v>
      </c>
      <c r="M7" s="127" t="s">
        <v>552</v>
      </c>
      <c r="Q7" s="162" t="s">
        <v>553</v>
      </c>
      <c r="R7" s="144"/>
      <c r="S7" s="144"/>
    </row>
    <row r="8" spans="1:19" s="1" customFormat="1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I8" s="68" t="s">
        <v>486</v>
      </c>
      <c r="J8" s="69" t="s">
        <v>487</v>
      </c>
      <c r="K8" s="70" t="s">
        <v>250</v>
      </c>
      <c r="M8" s="68" t="s">
        <v>486</v>
      </c>
      <c r="N8" s="69" t="s">
        <v>487</v>
      </c>
      <c r="O8" s="70" t="s">
        <v>250</v>
      </c>
      <c r="Q8" s="68" t="s">
        <v>486</v>
      </c>
      <c r="R8" s="69" t="s">
        <v>487</v>
      </c>
      <c r="S8" s="70" t="s">
        <v>250</v>
      </c>
    </row>
    <row r="9" spans="1:19" s="1" customFormat="1" ht="18.75" customHeight="1">
      <c r="A9" s="24" t="s">
        <v>518</v>
      </c>
      <c r="B9" s="16">
        <v>500</v>
      </c>
      <c r="C9" s="12"/>
      <c r="D9" s="128"/>
      <c r="E9" s="24" t="s">
        <v>537</v>
      </c>
      <c r="F9" s="16">
        <v>850</v>
      </c>
      <c r="G9" s="12"/>
      <c r="H9" s="128"/>
      <c r="I9" s="24" t="s">
        <v>366</v>
      </c>
      <c r="J9" s="16">
        <v>950</v>
      </c>
      <c r="K9" s="12"/>
      <c r="L9" s="128"/>
      <c r="M9" s="24" t="s">
        <v>398</v>
      </c>
      <c r="N9" s="16">
        <v>350</v>
      </c>
      <c r="O9" s="163"/>
      <c r="P9" s="128"/>
      <c r="Q9" s="24" t="s">
        <v>399</v>
      </c>
      <c r="R9" s="16">
        <v>400</v>
      </c>
      <c r="S9" s="17"/>
    </row>
    <row r="10" spans="1:19" s="1" customFormat="1" ht="18.75" customHeight="1">
      <c r="A10" s="67" t="s">
        <v>355</v>
      </c>
      <c r="B10" s="18">
        <v>300</v>
      </c>
      <c r="C10" s="13"/>
      <c r="D10" s="128"/>
      <c r="E10" s="25" t="s">
        <v>538</v>
      </c>
      <c r="F10" s="18">
        <v>300</v>
      </c>
      <c r="G10" s="13"/>
      <c r="H10" s="128"/>
      <c r="I10" s="67" t="s">
        <v>539</v>
      </c>
      <c r="J10" s="18">
        <v>800</v>
      </c>
      <c r="K10" s="13"/>
      <c r="L10" s="128"/>
      <c r="M10" s="25" t="s">
        <v>832</v>
      </c>
      <c r="N10" s="18">
        <v>200</v>
      </c>
      <c r="O10" s="35"/>
      <c r="P10" s="128"/>
      <c r="Q10" s="25" t="s">
        <v>400</v>
      </c>
      <c r="R10" s="18">
        <v>400</v>
      </c>
      <c r="S10" s="19"/>
    </row>
    <row r="11" spans="1:19" s="1" customFormat="1" ht="18.75" customHeight="1">
      <c r="A11" s="67" t="s">
        <v>519</v>
      </c>
      <c r="B11" s="18">
        <v>250</v>
      </c>
      <c r="C11" s="13"/>
      <c r="D11" s="128"/>
      <c r="E11" s="25" t="s">
        <v>540</v>
      </c>
      <c r="F11" s="18">
        <v>250</v>
      </c>
      <c r="G11" s="13"/>
      <c r="H11" s="128"/>
      <c r="I11" s="67" t="s">
        <v>367</v>
      </c>
      <c r="J11" s="18">
        <v>200</v>
      </c>
      <c r="K11" s="13"/>
      <c r="L11" s="128"/>
      <c r="M11" s="25" t="s">
        <v>402</v>
      </c>
      <c r="N11" s="18">
        <v>350</v>
      </c>
      <c r="O11" s="35"/>
      <c r="P11" s="128"/>
      <c r="Q11" s="25" t="s">
        <v>401</v>
      </c>
      <c r="R11" s="18">
        <v>300</v>
      </c>
      <c r="S11" s="19"/>
    </row>
    <row r="12" spans="1:19" s="1" customFormat="1" ht="18.75" customHeight="1">
      <c r="A12" s="67" t="s">
        <v>521</v>
      </c>
      <c r="B12" s="18">
        <v>150</v>
      </c>
      <c r="C12" s="13"/>
      <c r="D12" s="128"/>
      <c r="E12" s="25" t="s">
        <v>541</v>
      </c>
      <c r="F12" s="18">
        <v>450</v>
      </c>
      <c r="G12" s="13"/>
      <c r="H12" s="128"/>
      <c r="I12" s="25" t="s">
        <v>812</v>
      </c>
      <c r="J12" s="18">
        <v>400</v>
      </c>
      <c r="K12" s="13"/>
      <c r="L12" s="128"/>
      <c r="M12" s="24" t="s">
        <v>404</v>
      </c>
      <c r="N12" s="16">
        <v>350</v>
      </c>
      <c r="O12" s="35"/>
      <c r="P12" s="128"/>
      <c r="Q12" s="25" t="s">
        <v>403</v>
      </c>
      <c r="R12" s="18">
        <v>450</v>
      </c>
      <c r="S12" s="19"/>
    </row>
    <row r="13" spans="1:19" s="1" customFormat="1" ht="18.75" customHeight="1">
      <c r="A13" s="25" t="s">
        <v>523</v>
      </c>
      <c r="B13" s="18">
        <v>450</v>
      </c>
      <c r="C13" s="13"/>
      <c r="D13" s="128"/>
      <c r="E13" s="36" t="s">
        <v>542</v>
      </c>
      <c r="F13" s="58">
        <v>250</v>
      </c>
      <c r="G13" s="159"/>
      <c r="H13" s="128"/>
      <c r="I13" s="25" t="s">
        <v>813</v>
      </c>
      <c r="J13" s="161">
        <v>400</v>
      </c>
      <c r="K13" s="13"/>
      <c r="L13" s="128"/>
      <c r="M13" s="25" t="s">
        <v>406</v>
      </c>
      <c r="N13" s="18">
        <v>300</v>
      </c>
      <c r="O13" s="35"/>
      <c r="P13" s="128"/>
      <c r="Q13" s="25" t="s">
        <v>405</v>
      </c>
      <c r="R13" s="18">
        <v>350</v>
      </c>
      <c r="S13" s="19"/>
    </row>
    <row r="14" spans="1:19" s="1" customFormat="1" ht="18.75" customHeight="1">
      <c r="A14" s="34" t="s">
        <v>809</v>
      </c>
      <c r="B14" s="18">
        <v>300</v>
      </c>
      <c r="C14" s="13"/>
      <c r="D14" s="128"/>
      <c r="E14" s="25" t="s">
        <v>369</v>
      </c>
      <c r="F14" s="18">
        <v>250</v>
      </c>
      <c r="G14" s="13"/>
      <c r="H14" s="128"/>
      <c r="I14" s="25" t="s">
        <v>368</v>
      </c>
      <c r="J14" s="18">
        <v>400</v>
      </c>
      <c r="K14" s="13"/>
      <c r="L14" s="128"/>
      <c r="M14" s="25" t="s">
        <v>816</v>
      </c>
      <c r="N14" s="18">
        <v>300</v>
      </c>
      <c r="O14" s="35"/>
      <c r="P14" s="128"/>
      <c r="Q14" s="25" t="s">
        <v>407</v>
      </c>
      <c r="R14" s="18">
        <v>400</v>
      </c>
      <c r="S14" s="19"/>
    </row>
    <row r="15" spans="1:19" s="1" customFormat="1" ht="18.75" customHeight="1">
      <c r="A15" s="25" t="s">
        <v>524</v>
      </c>
      <c r="B15" s="18">
        <v>350</v>
      </c>
      <c r="C15" s="13"/>
      <c r="D15" s="128"/>
      <c r="E15" s="25" t="s">
        <v>371</v>
      </c>
      <c r="F15" s="18">
        <v>200</v>
      </c>
      <c r="G15" s="13"/>
      <c r="H15" s="128"/>
      <c r="I15" s="25" t="s">
        <v>370</v>
      </c>
      <c r="J15" s="18">
        <v>350</v>
      </c>
      <c r="K15" s="13"/>
      <c r="L15" s="128"/>
      <c r="M15" s="25" t="s">
        <v>409</v>
      </c>
      <c r="N15" s="18">
        <v>400</v>
      </c>
      <c r="O15" s="35"/>
      <c r="P15" s="128"/>
      <c r="Q15" s="25" t="s">
        <v>408</v>
      </c>
      <c r="R15" s="18">
        <v>300</v>
      </c>
      <c r="S15" s="19"/>
    </row>
    <row r="16" spans="1:19" s="1" customFormat="1" ht="18.75" customHeight="1">
      <c r="A16" s="25" t="s">
        <v>525</v>
      </c>
      <c r="B16" s="18">
        <v>150</v>
      </c>
      <c r="C16" s="13"/>
      <c r="D16" s="128"/>
      <c r="E16" s="25" t="s">
        <v>373</v>
      </c>
      <c r="F16" s="18">
        <v>250</v>
      </c>
      <c r="G16" s="13"/>
      <c r="H16" s="128"/>
      <c r="I16" s="25" t="s">
        <v>372</v>
      </c>
      <c r="J16" s="18">
        <v>350</v>
      </c>
      <c r="K16" s="13"/>
      <c r="L16" s="128"/>
      <c r="M16" s="24" t="s">
        <v>411</v>
      </c>
      <c r="N16" s="16">
        <v>250</v>
      </c>
      <c r="O16" s="35"/>
      <c r="P16" s="128"/>
      <c r="Q16" s="25" t="s">
        <v>410</v>
      </c>
      <c r="R16" s="18">
        <v>650</v>
      </c>
      <c r="S16" s="19"/>
    </row>
    <row r="17" spans="1:19" s="1" customFormat="1" ht="18.75" customHeight="1">
      <c r="A17" s="25" t="s">
        <v>358</v>
      </c>
      <c r="B17" s="18">
        <v>600</v>
      </c>
      <c r="C17" s="13"/>
      <c r="E17" s="25"/>
      <c r="F17" s="18"/>
      <c r="G17" s="13"/>
      <c r="H17" s="128"/>
      <c r="I17" s="67" t="s">
        <v>374</v>
      </c>
      <c r="J17" s="18">
        <v>300</v>
      </c>
      <c r="K17" s="13"/>
      <c r="L17" s="128"/>
      <c r="M17" s="25" t="s">
        <v>413</v>
      </c>
      <c r="N17" s="18">
        <v>300</v>
      </c>
      <c r="O17" s="35"/>
      <c r="P17" s="128"/>
      <c r="Q17" s="25" t="s">
        <v>412</v>
      </c>
      <c r="R17" s="18">
        <v>400</v>
      </c>
      <c r="S17" s="19"/>
    </row>
    <row r="18" spans="1:19" s="1" customFormat="1" ht="18.75" customHeight="1" thickBot="1">
      <c r="A18" s="25" t="s">
        <v>359</v>
      </c>
      <c r="B18" s="18">
        <v>200</v>
      </c>
      <c r="C18" s="13"/>
      <c r="E18" s="27" t="s">
        <v>318</v>
      </c>
      <c r="F18" s="22">
        <f>SUM(F9:F17)</f>
        <v>2800</v>
      </c>
      <c r="G18" s="56">
        <f>SUM(G9:G17)</f>
        <v>0</v>
      </c>
      <c r="H18" s="128"/>
      <c r="I18" s="25" t="s">
        <v>375</v>
      </c>
      <c r="J18" s="18">
        <v>450</v>
      </c>
      <c r="K18" s="13"/>
      <c r="L18" s="128"/>
      <c r="M18" s="25" t="s">
        <v>554</v>
      </c>
      <c r="N18" s="18">
        <v>150</v>
      </c>
      <c r="O18" s="35"/>
      <c r="P18" s="128"/>
      <c r="Q18" s="25" t="s">
        <v>414</v>
      </c>
      <c r="R18" s="18">
        <v>250</v>
      </c>
      <c r="S18" s="59"/>
    </row>
    <row r="19" spans="1:19" s="3" customFormat="1" ht="18.75" customHeight="1" thickBot="1">
      <c r="A19" s="25" t="s">
        <v>526</v>
      </c>
      <c r="B19" s="18">
        <v>200</v>
      </c>
      <c r="C19" s="13"/>
      <c r="E19" s="124" t="s">
        <v>472</v>
      </c>
      <c r="H19" s="128"/>
      <c r="I19" s="25" t="s">
        <v>376</v>
      </c>
      <c r="J19" s="18">
        <v>1150</v>
      </c>
      <c r="K19" s="13"/>
      <c r="L19" s="128"/>
      <c r="M19" s="25" t="s">
        <v>555</v>
      </c>
      <c r="N19" s="18">
        <v>250</v>
      </c>
      <c r="O19" s="35"/>
      <c r="P19" s="1"/>
      <c r="Q19" s="26"/>
      <c r="R19" s="21"/>
      <c r="S19" s="60"/>
    </row>
    <row r="20" spans="1:19" s="1" customFormat="1" ht="18.75" customHeight="1" thickBot="1">
      <c r="A20" s="25"/>
      <c r="B20" s="18"/>
      <c r="C20" s="12"/>
      <c r="E20" s="68" t="s">
        <v>486</v>
      </c>
      <c r="F20" s="69" t="s">
        <v>487</v>
      </c>
      <c r="G20" s="70" t="s">
        <v>250</v>
      </c>
      <c r="H20" s="128"/>
      <c r="I20" s="25" t="s">
        <v>829</v>
      </c>
      <c r="J20" s="18">
        <v>350</v>
      </c>
      <c r="K20" s="13"/>
      <c r="L20" s="128"/>
      <c r="M20" s="25" t="s">
        <v>415</v>
      </c>
      <c r="N20" s="18">
        <v>200</v>
      </c>
      <c r="O20" s="35"/>
      <c r="Q20" s="36"/>
      <c r="R20" s="58"/>
      <c r="S20" s="59"/>
    </row>
    <row r="21" spans="1:19" s="1" customFormat="1" ht="18.75" customHeight="1">
      <c r="A21" s="25"/>
      <c r="B21" s="18"/>
      <c r="C21" s="12"/>
      <c r="D21" s="128"/>
      <c r="E21" s="32" t="s">
        <v>543</v>
      </c>
      <c r="F21" s="33">
        <v>700</v>
      </c>
      <c r="G21" s="31"/>
      <c r="H21" s="128"/>
      <c r="I21" s="25" t="s">
        <v>377</v>
      </c>
      <c r="J21" s="18">
        <v>1100</v>
      </c>
      <c r="K21" s="13"/>
      <c r="L21" s="128"/>
      <c r="M21" s="24" t="s">
        <v>556</v>
      </c>
      <c r="N21" s="16">
        <v>450</v>
      </c>
      <c r="O21" s="35"/>
      <c r="Q21" s="36"/>
      <c r="R21" s="58"/>
      <c r="S21" s="59"/>
    </row>
    <row r="22" spans="1:19" s="1" customFormat="1" ht="18.75" customHeight="1">
      <c r="A22" s="25"/>
      <c r="B22" s="18"/>
      <c r="C22" s="12"/>
      <c r="D22" s="128"/>
      <c r="E22" s="25" t="s">
        <v>544</v>
      </c>
      <c r="F22" s="18">
        <v>500</v>
      </c>
      <c r="G22" s="13"/>
      <c r="H22" s="128"/>
      <c r="I22" s="67" t="s">
        <v>378</v>
      </c>
      <c r="J22" s="18">
        <v>350</v>
      </c>
      <c r="K22" s="13"/>
      <c r="L22" s="128"/>
      <c r="M22" s="25" t="s">
        <v>416</v>
      </c>
      <c r="N22" s="18">
        <v>250</v>
      </c>
      <c r="O22" s="35"/>
      <c r="Q22" s="26"/>
      <c r="R22" s="21"/>
      <c r="S22" s="60"/>
    </row>
    <row r="23" spans="1:19" s="1" customFormat="1" ht="18.75" customHeight="1">
      <c r="A23" s="25"/>
      <c r="B23" s="18"/>
      <c r="C23" s="13"/>
      <c r="D23" s="128"/>
      <c r="E23" s="36" t="s">
        <v>382</v>
      </c>
      <c r="F23" s="58">
        <v>350</v>
      </c>
      <c r="G23" s="13"/>
      <c r="H23" s="128"/>
      <c r="I23" s="25" t="s">
        <v>379</v>
      </c>
      <c r="J23" s="18">
        <v>350</v>
      </c>
      <c r="K23" s="13"/>
      <c r="L23" s="128"/>
      <c r="M23" s="25" t="s">
        <v>557</v>
      </c>
      <c r="N23" s="18">
        <v>300</v>
      </c>
      <c r="O23" s="35"/>
      <c r="Q23" s="26"/>
      <c r="R23" s="21"/>
      <c r="S23" s="60"/>
    </row>
    <row r="24" spans="1:19" s="1" customFormat="1" ht="18.75" customHeight="1">
      <c r="A24" s="25"/>
      <c r="B24" s="18"/>
      <c r="C24" s="13"/>
      <c r="D24" s="128"/>
      <c r="E24" s="25" t="s">
        <v>546</v>
      </c>
      <c r="F24" s="18">
        <v>250</v>
      </c>
      <c r="G24" s="159"/>
      <c r="H24" s="128"/>
      <c r="I24" s="24" t="s">
        <v>380</v>
      </c>
      <c r="J24" s="16">
        <v>900</v>
      </c>
      <c r="K24" s="13"/>
      <c r="L24" s="128"/>
      <c r="M24" s="24" t="s">
        <v>558</v>
      </c>
      <c r="N24" s="16">
        <v>200</v>
      </c>
      <c r="O24" s="35"/>
      <c r="Q24" s="24"/>
      <c r="R24" s="16"/>
      <c r="S24" s="17"/>
    </row>
    <row r="25" spans="1:19" s="160" customFormat="1" ht="18.75" customHeight="1" thickBot="1">
      <c r="A25" s="27" t="s">
        <v>318</v>
      </c>
      <c r="B25" s="22">
        <f>SUM(B9:B24)</f>
        <v>3450</v>
      </c>
      <c r="C25" s="56">
        <f>SUM(C9:C24)</f>
        <v>0</v>
      </c>
      <c r="D25" s="128"/>
      <c r="E25" s="25" t="s">
        <v>547</v>
      </c>
      <c r="F25" s="18">
        <v>350</v>
      </c>
      <c r="G25" s="131"/>
      <c r="H25" s="128"/>
      <c r="I25" s="25" t="s">
        <v>381</v>
      </c>
      <c r="J25" s="18">
        <v>350</v>
      </c>
      <c r="K25" s="13"/>
      <c r="L25" s="128"/>
      <c r="M25" s="24"/>
      <c r="N25" s="16"/>
      <c r="O25" s="35"/>
      <c r="P25" s="1"/>
      <c r="Q25" s="27" t="s">
        <v>318</v>
      </c>
      <c r="R25" s="22">
        <f>SUM(R9:R24)</f>
        <v>3900</v>
      </c>
      <c r="S25" s="56">
        <f>SUM(S9:S24)</f>
        <v>0</v>
      </c>
    </row>
    <row r="26" spans="1:19" s="160" customFormat="1" ht="18.75" customHeight="1" thickBot="1">
      <c r="A26" s="127" t="s">
        <v>527</v>
      </c>
      <c r="B26" s="8"/>
      <c r="C26" s="8"/>
      <c r="D26" s="128"/>
      <c r="E26" s="24" t="s">
        <v>548</v>
      </c>
      <c r="F26" s="16">
        <v>450</v>
      </c>
      <c r="G26" s="131"/>
      <c r="H26" s="128"/>
      <c r="I26" s="25" t="s">
        <v>545</v>
      </c>
      <c r="J26" s="18">
        <v>1150</v>
      </c>
      <c r="K26" s="13"/>
      <c r="L26" s="3"/>
      <c r="M26" s="24"/>
      <c r="N26" s="16"/>
      <c r="O26" s="35"/>
      <c r="P26" s="3"/>
      <c r="Q26" s="124" t="s">
        <v>559</v>
      </c>
      <c r="R26" s="3"/>
      <c r="S26" s="3"/>
    </row>
    <row r="27" spans="1:19" s="1" customFormat="1" ht="18.75" customHeight="1" thickBot="1">
      <c r="A27" s="68" t="s">
        <v>486</v>
      </c>
      <c r="B27" s="69" t="s">
        <v>487</v>
      </c>
      <c r="C27" s="70" t="s">
        <v>250</v>
      </c>
      <c r="D27" s="128"/>
      <c r="E27" s="67" t="s">
        <v>549</v>
      </c>
      <c r="F27" s="18">
        <v>450</v>
      </c>
      <c r="G27" s="12"/>
      <c r="H27" s="128"/>
      <c r="I27" s="25" t="s">
        <v>383</v>
      </c>
      <c r="J27" s="18">
        <v>600</v>
      </c>
      <c r="K27" s="13"/>
      <c r="M27" s="25"/>
      <c r="N27" s="18"/>
      <c r="O27" s="60"/>
      <c r="Q27" s="68" t="s">
        <v>486</v>
      </c>
      <c r="R27" s="69" t="s">
        <v>487</v>
      </c>
      <c r="S27" s="70" t="s">
        <v>250</v>
      </c>
    </row>
    <row r="28" spans="1:19" s="1" customFormat="1" ht="18.75" customHeight="1" thickBot="1">
      <c r="A28" s="24" t="s">
        <v>529</v>
      </c>
      <c r="B28" s="16">
        <v>750</v>
      </c>
      <c r="C28" s="12"/>
      <c r="D28" s="128"/>
      <c r="E28" s="25" t="s">
        <v>550</v>
      </c>
      <c r="F28" s="18">
        <v>250</v>
      </c>
      <c r="G28" s="13"/>
      <c r="H28" s="128"/>
      <c r="I28" s="24" t="s">
        <v>384</v>
      </c>
      <c r="J28" s="16">
        <v>700</v>
      </c>
      <c r="K28" s="13"/>
      <c r="M28" s="27" t="s">
        <v>318</v>
      </c>
      <c r="N28" s="22">
        <f>SUM(N9:N27)</f>
        <v>4600</v>
      </c>
      <c r="O28" s="56">
        <f>SUM(O9:O27)</f>
        <v>0</v>
      </c>
      <c r="P28" s="128"/>
      <c r="Q28" s="32" t="s">
        <v>560</v>
      </c>
      <c r="R28" s="33">
        <v>450</v>
      </c>
      <c r="S28" s="55"/>
    </row>
    <row r="29" spans="1:19" s="1" customFormat="1" ht="18.75" customHeight="1" thickBot="1">
      <c r="A29" s="25" t="s">
        <v>530</v>
      </c>
      <c r="B29" s="18">
        <v>450</v>
      </c>
      <c r="C29" s="13"/>
      <c r="D29" s="128"/>
      <c r="E29" s="25" t="s">
        <v>551</v>
      </c>
      <c r="F29" s="18">
        <v>200</v>
      </c>
      <c r="G29" s="13"/>
      <c r="H29" s="128"/>
      <c r="I29" s="25" t="s">
        <v>385</v>
      </c>
      <c r="J29" s="18">
        <v>750</v>
      </c>
      <c r="K29" s="12"/>
      <c r="M29" s="124" t="s">
        <v>561</v>
      </c>
      <c r="N29" s="3"/>
      <c r="O29" s="3"/>
      <c r="P29" s="128"/>
      <c r="Q29" s="26" t="s">
        <v>562</v>
      </c>
      <c r="R29" s="18">
        <v>600</v>
      </c>
      <c r="S29" s="19"/>
    </row>
    <row r="30" spans="1:19" s="1" customFormat="1" ht="18.75" customHeight="1" thickBot="1">
      <c r="A30" s="25" t="s">
        <v>531</v>
      </c>
      <c r="B30" s="18">
        <v>150</v>
      </c>
      <c r="C30" s="13"/>
      <c r="D30" s="128"/>
      <c r="E30" s="25" t="s">
        <v>388</v>
      </c>
      <c r="F30" s="18">
        <v>900</v>
      </c>
      <c r="G30" s="13"/>
      <c r="H30" s="128"/>
      <c r="I30" s="25" t="s">
        <v>386</v>
      </c>
      <c r="J30" s="18">
        <v>500</v>
      </c>
      <c r="K30" s="13"/>
      <c r="M30" s="68" t="s">
        <v>486</v>
      </c>
      <c r="N30" s="69" t="s">
        <v>487</v>
      </c>
      <c r="O30" s="70" t="s">
        <v>250</v>
      </c>
      <c r="P30" s="128"/>
      <c r="Q30" s="25" t="s">
        <v>563</v>
      </c>
      <c r="R30" s="18">
        <v>800</v>
      </c>
      <c r="S30" s="19"/>
    </row>
    <row r="31" spans="1:19" s="1" customFormat="1" ht="18.75" customHeight="1">
      <c r="A31" s="25" t="s">
        <v>362</v>
      </c>
      <c r="B31" s="18">
        <v>200</v>
      </c>
      <c r="C31" s="13"/>
      <c r="D31" s="128"/>
      <c r="E31" s="25" t="s">
        <v>390</v>
      </c>
      <c r="F31" s="18">
        <v>200</v>
      </c>
      <c r="G31" s="13"/>
      <c r="H31" s="128"/>
      <c r="I31" s="25" t="s">
        <v>387</v>
      </c>
      <c r="J31" s="18">
        <v>500</v>
      </c>
      <c r="K31" s="13"/>
      <c r="L31" s="128"/>
      <c r="M31" s="24" t="s">
        <v>564</v>
      </c>
      <c r="N31" s="16">
        <v>400</v>
      </c>
      <c r="O31" s="163"/>
      <c r="P31" s="128"/>
      <c r="Q31" s="67" t="s">
        <v>565</v>
      </c>
      <c r="R31" s="18">
        <v>600</v>
      </c>
      <c r="S31" s="19"/>
    </row>
    <row r="32" spans="1:19" s="1" customFormat="1" ht="18.75" customHeight="1">
      <c r="A32" s="155" t="s">
        <v>533</v>
      </c>
      <c r="B32" s="18">
        <v>250</v>
      </c>
      <c r="C32" s="13"/>
      <c r="D32" s="128"/>
      <c r="E32" s="25" t="s">
        <v>392</v>
      </c>
      <c r="F32" s="18">
        <v>400</v>
      </c>
      <c r="G32" s="13"/>
      <c r="H32" s="128"/>
      <c r="I32" s="67" t="s">
        <v>389</v>
      </c>
      <c r="J32" s="18">
        <v>350</v>
      </c>
      <c r="K32" s="13"/>
      <c r="L32" s="128"/>
      <c r="M32" s="25" t="s">
        <v>566</v>
      </c>
      <c r="N32" s="18">
        <v>850</v>
      </c>
      <c r="O32" s="35"/>
      <c r="P32" s="128"/>
      <c r="Q32" s="25" t="s">
        <v>567</v>
      </c>
      <c r="R32" s="18">
        <v>850</v>
      </c>
      <c r="S32" s="19"/>
    </row>
    <row r="33" spans="1:19" s="1" customFormat="1" ht="18.75" customHeight="1">
      <c r="A33" s="156" t="s">
        <v>534</v>
      </c>
      <c r="B33" s="18">
        <v>250</v>
      </c>
      <c r="C33" s="13"/>
      <c r="D33" s="128"/>
      <c r="E33" s="25" t="s">
        <v>393</v>
      </c>
      <c r="F33" s="18">
        <v>250</v>
      </c>
      <c r="G33" s="13"/>
      <c r="H33" s="128"/>
      <c r="I33" s="25" t="s">
        <v>391</v>
      </c>
      <c r="J33" s="18">
        <v>750</v>
      </c>
      <c r="K33" s="13"/>
      <c r="L33" s="128"/>
      <c r="M33" s="67" t="s">
        <v>568</v>
      </c>
      <c r="N33" s="18">
        <v>650</v>
      </c>
      <c r="O33" s="35"/>
      <c r="P33" s="128"/>
      <c r="Q33" s="25" t="s">
        <v>569</v>
      </c>
      <c r="R33" s="18">
        <v>250</v>
      </c>
      <c r="S33" s="19"/>
    </row>
    <row r="34" spans="1:19" s="1" customFormat="1" ht="18.75" customHeight="1">
      <c r="A34" s="25"/>
      <c r="B34" s="18"/>
      <c r="C34" s="13"/>
      <c r="D34" s="128"/>
      <c r="E34" s="67" t="s">
        <v>394</v>
      </c>
      <c r="F34" s="18">
        <v>200</v>
      </c>
      <c r="G34" s="13"/>
      <c r="I34" s="25"/>
      <c r="J34" s="18"/>
      <c r="K34" s="13"/>
      <c r="L34" s="128"/>
      <c r="M34" s="25" t="s">
        <v>570</v>
      </c>
      <c r="N34" s="18">
        <v>900</v>
      </c>
      <c r="O34" s="35"/>
      <c r="Q34" s="25"/>
      <c r="R34" s="18"/>
      <c r="S34" s="19"/>
    </row>
    <row r="35" spans="1:19" s="1" customFormat="1" ht="18.75" customHeight="1">
      <c r="A35" s="25"/>
      <c r="B35" s="18"/>
      <c r="C35" s="13"/>
      <c r="D35" s="128"/>
      <c r="E35" s="67" t="s">
        <v>395</v>
      </c>
      <c r="F35" s="18">
        <v>650</v>
      </c>
      <c r="G35" s="13"/>
      <c r="I35" s="25"/>
      <c r="J35" s="18"/>
      <c r="K35" s="13"/>
      <c r="L35" s="128"/>
      <c r="M35" s="25" t="s">
        <v>417</v>
      </c>
      <c r="N35" s="18">
        <v>1050</v>
      </c>
      <c r="O35" s="35"/>
      <c r="Q35" s="25"/>
      <c r="R35" s="18"/>
      <c r="S35" s="19"/>
    </row>
    <row r="36" spans="1:19" s="1" customFormat="1" ht="18.75" customHeight="1">
      <c r="A36" s="155"/>
      <c r="B36" s="18"/>
      <c r="C36" s="13"/>
      <c r="D36" s="128"/>
      <c r="E36" s="67" t="s">
        <v>396</v>
      </c>
      <c r="F36" s="18">
        <v>300</v>
      </c>
      <c r="G36" s="13"/>
      <c r="I36" s="25"/>
      <c r="J36" s="18"/>
      <c r="K36" s="13"/>
      <c r="L36" s="128"/>
      <c r="M36" s="25" t="s">
        <v>418</v>
      </c>
      <c r="N36" s="18">
        <v>450</v>
      </c>
      <c r="O36" s="35"/>
      <c r="Q36" s="25"/>
      <c r="R36" s="18"/>
      <c r="S36" s="19"/>
    </row>
    <row r="37" spans="1:19" s="1" customFormat="1" ht="18.75" customHeight="1">
      <c r="A37" s="155"/>
      <c r="B37" s="18"/>
      <c r="C37" s="13"/>
      <c r="D37" s="128"/>
      <c r="E37" s="67" t="s">
        <v>397</v>
      </c>
      <c r="F37" s="18">
        <v>350</v>
      </c>
      <c r="G37" s="13"/>
      <c r="I37" s="25"/>
      <c r="J37" s="18"/>
      <c r="K37" s="13"/>
      <c r="M37" s="24"/>
      <c r="N37" s="16"/>
      <c r="O37" s="35"/>
      <c r="Q37" s="25"/>
      <c r="R37" s="18"/>
      <c r="S37" s="19"/>
    </row>
    <row r="38" spans="1:19" s="1" customFormat="1" ht="18.75" customHeight="1">
      <c r="A38" s="157"/>
      <c r="B38" s="61"/>
      <c r="C38" s="158"/>
      <c r="D38" s="128"/>
      <c r="E38" s="67"/>
      <c r="F38" s="18"/>
      <c r="G38" s="13"/>
      <c r="I38" s="25"/>
      <c r="J38" s="18"/>
      <c r="K38" s="13"/>
      <c r="M38" s="25"/>
      <c r="N38" s="18"/>
      <c r="O38" s="35"/>
      <c r="Q38" s="25"/>
      <c r="R38" s="18"/>
      <c r="S38" s="19"/>
    </row>
    <row r="39" spans="1:19" s="1" customFormat="1" ht="18.75" customHeight="1" thickBot="1">
      <c r="A39" s="27" t="s">
        <v>318</v>
      </c>
      <c r="B39" s="22">
        <f>SUM(B28:B38)</f>
        <v>2050</v>
      </c>
      <c r="C39" s="56">
        <f>SUM(C28:C38)</f>
        <v>0</v>
      </c>
      <c r="E39" s="27" t="s">
        <v>318</v>
      </c>
      <c r="F39" s="22">
        <f>SUM(F21:F38)</f>
        <v>6750</v>
      </c>
      <c r="G39" s="56">
        <f>SUM(G21:G38)</f>
        <v>0</v>
      </c>
      <c r="I39" s="27" t="s">
        <v>318</v>
      </c>
      <c r="J39" s="22">
        <f>SUM(J9:J38)</f>
        <v>14450</v>
      </c>
      <c r="K39" s="56">
        <f>SUM(K9:K38)</f>
        <v>0</v>
      </c>
      <c r="M39" s="27" t="s">
        <v>318</v>
      </c>
      <c r="N39" s="22">
        <f>SUM(N31:N38)</f>
        <v>4300</v>
      </c>
      <c r="O39" s="56">
        <f>SUM(O31:O38)</f>
        <v>0</v>
      </c>
      <c r="Q39" s="27" t="s">
        <v>318</v>
      </c>
      <c r="R39" s="22">
        <f>SUM(R28:R38)</f>
        <v>3550</v>
      </c>
      <c r="S39" s="56">
        <f>SUM(S28:S38)</f>
        <v>0</v>
      </c>
    </row>
    <row r="40" spans="1:19" s="1" customFormat="1" ht="18.75" customHeight="1">
      <c r="A40" s="150"/>
      <c r="B40" s="8"/>
      <c r="C40" s="8"/>
      <c r="E40" s="41"/>
      <c r="F40" s="41"/>
      <c r="G40" s="41"/>
      <c r="H40" s="41"/>
      <c r="I40" s="41"/>
      <c r="J40" s="41"/>
      <c r="K40" s="41"/>
      <c r="M40" s="41"/>
      <c r="N40" s="41"/>
      <c r="O40" s="41"/>
      <c r="P40" s="41"/>
      <c r="Q40" s="41"/>
      <c r="R40" s="41"/>
      <c r="S40" s="41"/>
    </row>
    <row r="41" spans="1:19" ht="18.75" customHeight="1">
      <c r="A41" s="252"/>
      <c r="B41" s="252"/>
      <c r="C41" s="252"/>
      <c r="E41" s="41"/>
      <c r="F41" s="41"/>
      <c r="G41" s="41"/>
      <c r="H41" s="41"/>
      <c r="I41" s="41"/>
      <c r="J41" s="41"/>
      <c r="K41" s="41"/>
      <c r="L41" s="1"/>
      <c r="M41" s="164"/>
      <c r="N41" s="164"/>
      <c r="O41" s="164"/>
      <c r="P41" s="164"/>
      <c r="Q41" s="164"/>
      <c r="R41" s="302" t="s">
        <v>295</v>
      </c>
      <c r="S41" s="302"/>
    </row>
    <row r="42" spans="1:19" ht="15" customHeight="1">
      <c r="A42" s="252"/>
      <c r="B42" s="252"/>
      <c r="C42" s="252"/>
      <c r="E42" s="49"/>
      <c r="F42" s="49"/>
      <c r="G42" s="49"/>
      <c r="H42" s="49"/>
      <c r="I42" s="49"/>
      <c r="J42" s="49"/>
      <c r="K42" s="49"/>
      <c r="L42" s="1"/>
      <c r="M42" s="264"/>
      <c r="N42" s="264"/>
      <c r="O42" s="264"/>
      <c r="P42" s="264"/>
      <c r="Q42" s="264"/>
      <c r="R42" s="303" t="str">
        <f>'名古屋市'!C23</f>
        <v>２０１９年２月</v>
      </c>
      <c r="S42" s="303"/>
    </row>
    <row r="43" spans="1:19" ht="15" customHeight="1">
      <c r="A43" s="252"/>
      <c r="B43" s="252"/>
      <c r="C43" s="252"/>
      <c r="E43" s="49"/>
      <c r="F43" s="49"/>
      <c r="G43" s="49"/>
      <c r="H43" s="49"/>
      <c r="I43" s="49"/>
      <c r="J43" s="49"/>
      <c r="K43" s="49"/>
      <c r="M43" s="327"/>
      <c r="N43" s="327"/>
      <c r="O43" s="327"/>
      <c r="P43" s="327"/>
      <c r="Q43" s="327"/>
      <c r="R43" s="327"/>
      <c r="S43" s="327"/>
    </row>
    <row r="44" spans="1:19" ht="15" customHeight="1">
      <c r="A44" s="41"/>
      <c r="B44" s="41"/>
      <c r="C44" s="41"/>
      <c r="E44" s="41"/>
      <c r="F44" s="41"/>
      <c r="G44" s="41"/>
      <c r="H44" s="41"/>
      <c r="I44" s="41"/>
      <c r="J44" s="41"/>
      <c r="K44" s="41"/>
      <c r="M44" s="325"/>
      <c r="N44" s="326"/>
      <c r="O44" s="326"/>
      <c r="P44" s="326"/>
      <c r="Q44" s="326"/>
      <c r="R44" s="326"/>
      <c r="S44" s="326"/>
    </row>
    <row r="45" spans="1:19" ht="15" customHeight="1">
      <c r="A45" s="252"/>
      <c r="B45" s="252"/>
      <c r="C45" s="252"/>
      <c r="E45" s="41"/>
      <c r="F45" s="41"/>
      <c r="G45" s="41"/>
      <c r="H45" s="41"/>
      <c r="I45" s="41"/>
      <c r="J45" s="41"/>
      <c r="K45" s="41"/>
      <c r="M45" s="165"/>
      <c r="N45" s="165"/>
      <c r="O45" s="165"/>
      <c r="P45" s="165"/>
      <c r="Q45" s="165"/>
      <c r="R45" s="165"/>
      <c r="S45" s="165"/>
    </row>
    <row r="46" spans="1:3" ht="15" customHeight="1">
      <c r="A46" s="252"/>
      <c r="B46" s="252"/>
      <c r="C46" s="252"/>
    </row>
    <row r="47" spans="1:3" ht="15" customHeight="1">
      <c r="A47" s="252"/>
      <c r="B47" s="252"/>
      <c r="C47" s="252"/>
    </row>
    <row r="48" spans="1:3" ht="19.5" customHeight="1">
      <c r="A48" s="252"/>
      <c r="B48" s="252"/>
      <c r="C48" s="252"/>
    </row>
    <row r="49" spans="1:3" ht="19.5" customHeight="1">
      <c r="A49" s="252"/>
      <c r="B49" s="252"/>
      <c r="C49" s="252"/>
    </row>
  </sheetData>
  <sheetProtection/>
  <mergeCells count="10">
    <mergeCell ref="M44:S44"/>
    <mergeCell ref="M43:S43"/>
    <mergeCell ref="R41:S41"/>
    <mergeCell ref="R42:S42"/>
    <mergeCell ref="A2:F3"/>
    <mergeCell ref="G2:J3"/>
    <mergeCell ref="L2:P5"/>
    <mergeCell ref="Q3:S5"/>
    <mergeCell ref="A4:F5"/>
    <mergeCell ref="G4:J5"/>
  </mergeCells>
  <printOptions horizontalCentered="1"/>
  <pageMargins left="0.3937007874015748" right="0.3937007874015748" top="0.29" bottom="0.23" header="0.25" footer="0.17"/>
  <pageSetup horizontalDpi="600" verticalDpi="600" orientation="landscape" paperSize="9" scale="70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150" customWidth="1"/>
    <col min="2" max="4" width="12.625" style="8" customWidth="1"/>
    <col min="5" max="5" width="12.625" style="150" customWidth="1"/>
    <col min="6" max="8" width="12.625" style="8" customWidth="1"/>
    <col min="9" max="9" width="12.625" style="150" customWidth="1"/>
    <col min="10" max="12" width="12.625" style="8" customWidth="1"/>
    <col min="13" max="13" width="12.625" style="150" customWidth="1"/>
    <col min="14" max="15" width="12.625" style="8" customWidth="1"/>
    <col min="16" max="16384" width="9.00390625" style="8" customWidth="1"/>
  </cols>
  <sheetData>
    <row r="1" spans="1:12" s="6" customFormat="1" ht="42" customHeight="1">
      <c r="A1" s="112" t="s">
        <v>286</v>
      </c>
      <c r="B1" s="102"/>
      <c r="C1" s="102"/>
      <c r="D1" s="102"/>
      <c r="E1" s="102"/>
      <c r="F1" s="102"/>
      <c r="G1" s="102"/>
      <c r="H1" s="102"/>
      <c r="I1" s="107"/>
      <c r="J1" s="107"/>
      <c r="K1" s="107"/>
      <c r="L1" s="8"/>
    </row>
    <row r="2" spans="1:15" s="83" customFormat="1" ht="21.75" customHeight="1">
      <c r="A2" s="293" t="s">
        <v>287</v>
      </c>
      <c r="B2" s="294"/>
      <c r="C2" s="294"/>
      <c r="D2" s="294"/>
      <c r="E2" s="295"/>
      <c r="F2" s="96" t="s">
        <v>288</v>
      </c>
      <c r="G2" s="97"/>
      <c r="H2" s="100"/>
      <c r="I2" s="316" t="s">
        <v>294</v>
      </c>
      <c r="J2" s="310"/>
      <c r="K2" s="310"/>
      <c r="L2" s="310"/>
      <c r="M2" s="311"/>
      <c r="N2" s="91" t="s">
        <v>290</v>
      </c>
      <c r="O2" s="87"/>
    </row>
    <row r="3" spans="1:15" s="83" customFormat="1" ht="21.75" customHeight="1">
      <c r="A3" s="296"/>
      <c r="B3" s="297"/>
      <c r="C3" s="297"/>
      <c r="D3" s="297"/>
      <c r="E3" s="298"/>
      <c r="F3" s="101"/>
      <c r="G3" s="98"/>
      <c r="H3" s="99"/>
      <c r="I3" s="317"/>
      <c r="J3" s="312"/>
      <c r="K3" s="312"/>
      <c r="L3" s="312"/>
      <c r="M3" s="313"/>
      <c r="N3" s="89"/>
      <c r="O3" s="90"/>
    </row>
    <row r="4" spans="1:15" s="83" customFormat="1" ht="21.75" customHeight="1">
      <c r="A4" s="293" t="s">
        <v>291</v>
      </c>
      <c r="B4" s="294"/>
      <c r="C4" s="294"/>
      <c r="D4" s="294"/>
      <c r="E4" s="295"/>
      <c r="F4" s="96" t="s">
        <v>292</v>
      </c>
      <c r="G4" s="97"/>
      <c r="H4" s="100"/>
      <c r="I4" s="317"/>
      <c r="J4" s="312"/>
      <c r="K4" s="312"/>
      <c r="L4" s="312"/>
      <c r="M4" s="313"/>
      <c r="N4" s="108"/>
      <c r="O4" s="90"/>
    </row>
    <row r="5" spans="1:15" s="83" customFormat="1" ht="21.75" customHeight="1">
      <c r="A5" s="296"/>
      <c r="B5" s="297"/>
      <c r="C5" s="297"/>
      <c r="D5" s="297"/>
      <c r="E5" s="298"/>
      <c r="F5" s="101"/>
      <c r="G5" s="98"/>
      <c r="H5" s="99"/>
      <c r="I5" s="318"/>
      <c r="J5" s="314"/>
      <c r="K5" s="314"/>
      <c r="L5" s="314"/>
      <c r="M5" s="315"/>
      <c r="N5" s="94"/>
      <c r="O5" s="95"/>
    </row>
    <row r="6" spans="8:12" s="6" customFormat="1" ht="19.5" customHeight="1">
      <c r="H6" s="30"/>
      <c r="I6" s="30"/>
      <c r="J6" s="30"/>
      <c r="K6" s="30"/>
      <c r="L6" s="30"/>
    </row>
    <row r="7" spans="1:13" ht="19.5" customHeight="1" thickBot="1">
      <c r="A7" s="166" t="s">
        <v>301</v>
      </c>
      <c r="B7" s="125"/>
      <c r="C7" s="126"/>
      <c r="E7" s="162" t="s">
        <v>478</v>
      </c>
      <c r="F7" s="144"/>
      <c r="G7" s="144"/>
      <c r="I7" s="166" t="s">
        <v>480</v>
      </c>
      <c r="J7" s="125"/>
      <c r="K7" s="126"/>
      <c r="L7" s="1"/>
      <c r="M7" s="127" t="s">
        <v>572</v>
      </c>
    </row>
    <row r="8" spans="1:15" ht="18.75" customHeight="1" thickBot="1">
      <c r="A8" s="68" t="s">
        <v>486</v>
      </c>
      <c r="B8" s="69" t="s">
        <v>487</v>
      </c>
      <c r="C8" s="70" t="s">
        <v>250</v>
      </c>
      <c r="E8" s="68" t="s">
        <v>486</v>
      </c>
      <c r="F8" s="69" t="s">
        <v>487</v>
      </c>
      <c r="G8" s="70" t="s">
        <v>250</v>
      </c>
      <c r="I8" s="68" t="s">
        <v>486</v>
      </c>
      <c r="J8" s="69" t="s">
        <v>487</v>
      </c>
      <c r="K8" s="70" t="s">
        <v>250</v>
      </c>
      <c r="L8" s="1"/>
      <c r="M8" s="68" t="s">
        <v>486</v>
      </c>
      <c r="N8" s="69" t="s">
        <v>487</v>
      </c>
      <c r="O8" s="70" t="s">
        <v>250</v>
      </c>
    </row>
    <row r="9" spans="1:15" ht="18.75" customHeight="1">
      <c r="A9" s="24" t="s">
        <v>817</v>
      </c>
      <c r="B9" s="16">
        <v>450</v>
      </c>
      <c r="C9" s="12"/>
      <c r="D9" s="128"/>
      <c r="E9" s="167" t="s">
        <v>419</v>
      </c>
      <c r="F9" s="16">
        <v>950</v>
      </c>
      <c r="G9" s="168"/>
      <c r="I9" s="24" t="s">
        <v>444</v>
      </c>
      <c r="J9" s="16">
        <v>300</v>
      </c>
      <c r="K9" s="12"/>
      <c r="L9" s="1"/>
      <c r="M9" s="32" t="s">
        <v>573</v>
      </c>
      <c r="N9" s="33">
        <v>400</v>
      </c>
      <c r="O9" s="57"/>
    </row>
    <row r="10" spans="1:15" ht="18.75" customHeight="1">
      <c r="A10" s="25" t="s">
        <v>420</v>
      </c>
      <c r="B10" s="18">
        <v>500</v>
      </c>
      <c r="C10" s="13"/>
      <c r="D10" s="128"/>
      <c r="E10" s="25" t="s">
        <v>421</v>
      </c>
      <c r="F10" s="18">
        <v>300</v>
      </c>
      <c r="G10" s="13"/>
      <c r="I10" s="25" t="s">
        <v>445</v>
      </c>
      <c r="J10" s="18">
        <v>850</v>
      </c>
      <c r="K10" s="13"/>
      <c r="L10" s="1"/>
      <c r="M10" s="25" t="s">
        <v>574</v>
      </c>
      <c r="N10" s="18">
        <v>150</v>
      </c>
      <c r="O10" s="19"/>
    </row>
    <row r="11" spans="1:15" ht="18.75" customHeight="1">
      <c r="A11" s="25" t="s">
        <v>422</v>
      </c>
      <c r="B11" s="18">
        <v>650</v>
      </c>
      <c r="C11" s="13"/>
      <c r="D11" s="128"/>
      <c r="E11" s="25" t="s">
        <v>423</v>
      </c>
      <c r="F11" s="18">
        <v>250</v>
      </c>
      <c r="G11" s="13"/>
      <c r="I11" s="25" t="s">
        <v>446</v>
      </c>
      <c r="J11" s="18">
        <v>350</v>
      </c>
      <c r="K11" s="13"/>
      <c r="L11" s="1"/>
      <c r="M11" s="25" t="s">
        <v>575</v>
      </c>
      <c r="N11" s="18">
        <v>250</v>
      </c>
      <c r="O11" s="19"/>
    </row>
    <row r="12" spans="1:15" ht="18.75" customHeight="1">
      <c r="A12" s="25" t="s">
        <v>424</v>
      </c>
      <c r="B12" s="18">
        <v>350</v>
      </c>
      <c r="C12" s="13"/>
      <c r="D12" s="128"/>
      <c r="E12" s="25" t="s">
        <v>425</v>
      </c>
      <c r="F12" s="18">
        <v>850</v>
      </c>
      <c r="G12" s="13"/>
      <c r="I12" s="25" t="s">
        <v>577</v>
      </c>
      <c r="J12" s="18">
        <v>300</v>
      </c>
      <c r="K12" s="13"/>
      <c r="L12" s="1"/>
      <c r="M12" s="25" t="s">
        <v>576</v>
      </c>
      <c r="N12" s="18">
        <v>700</v>
      </c>
      <c r="O12" s="19"/>
    </row>
    <row r="13" spans="1:15" ht="18.75" customHeight="1">
      <c r="A13" s="25"/>
      <c r="B13" s="18"/>
      <c r="C13" s="13"/>
      <c r="D13" s="128"/>
      <c r="E13" s="25" t="s">
        <v>426</v>
      </c>
      <c r="F13" s="18">
        <v>300</v>
      </c>
      <c r="G13" s="13"/>
      <c r="I13" s="25" t="s">
        <v>578</v>
      </c>
      <c r="J13" s="18">
        <v>400</v>
      </c>
      <c r="K13" s="13"/>
      <c r="L13" s="1"/>
      <c r="M13" s="36" t="s">
        <v>447</v>
      </c>
      <c r="N13" s="58">
        <v>250</v>
      </c>
      <c r="O13" s="142"/>
    </row>
    <row r="14" spans="1:15" ht="18.75" customHeight="1">
      <c r="A14" s="25"/>
      <c r="B14" s="18"/>
      <c r="C14" s="13"/>
      <c r="D14" s="128"/>
      <c r="E14" s="25" t="s">
        <v>427</v>
      </c>
      <c r="F14" s="18">
        <v>350</v>
      </c>
      <c r="G14" s="13"/>
      <c r="I14" s="25" t="s">
        <v>579</v>
      </c>
      <c r="J14" s="18">
        <v>250</v>
      </c>
      <c r="K14" s="13"/>
      <c r="L14" s="1"/>
      <c r="M14" s="25"/>
      <c r="N14" s="18"/>
      <c r="O14" s="35"/>
    </row>
    <row r="15" spans="1:15" ht="18.75" customHeight="1">
      <c r="A15" s="25"/>
      <c r="B15" s="18"/>
      <c r="C15" s="13"/>
      <c r="D15" s="128"/>
      <c r="E15" s="25" t="s">
        <v>428</v>
      </c>
      <c r="F15" s="18">
        <v>350</v>
      </c>
      <c r="G15" s="13"/>
      <c r="I15" s="25" t="s">
        <v>580</v>
      </c>
      <c r="J15" s="18">
        <v>250</v>
      </c>
      <c r="K15" s="13"/>
      <c r="L15" s="1"/>
      <c r="M15" s="26"/>
      <c r="N15" s="21"/>
      <c r="O15" s="60"/>
    </row>
    <row r="16" spans="1:15" ht="18.75" customHeight="1">
      <c r="A16" s="25"/>
      <c r="B16" s="18"/>
      <c r="C16" s="13"/>
      <c r="E16" s="25"/>
      <c r="F16" s="18"/>
      <c r="G16" s="13"/>
      <c r="I16" s="25" t="s">
        <v>581</v>
      </c>
      <c r="J16" s="18">
        <v>250</v>
      </c>
      <c r="K16" s="13"/>
      <c r="L16" s="1"/>
      <c r="M16" s="25"/>
      <c r="N16" s="18"/>
      <c r="O16" s="19"/>
    </row>
    <row r="17" spans="1:15" ht="18.75" customHeight="1">
      <c r="A17" s="25"/>
      <c r="B17" s="18"/>
      <c r="C17" s="13"/>
      <c r="E17" s="129"/>
      <c r="F17" s="16"/>
      <c r="G17" s="12"/>
      <c r="I17" s="25" t="s">
        <v>582</v>
      </c>
      <c r="J17" s="18">
        <v>250</v>
      </c>
      <c r="K17" s="13"/>
      <c r="L17" s="1"/>
      <c r="M17" s="25"/>
      <c r="N17" s="18"/>
      <c r="O17" s="60"/>
    </row>
    <row r="18" spans="1:15" ht="18.75" customHeight="1">
      <c r="A18" s="25"/>
      <c r="B18" s="58"/>
      <c r="C18" s="13"/>
      <c r="E18" s="25"/>
      <c r="F18" s="18"/>
      <c r="G18" s="13"/>
      <c r="I18" s="25"/>
      <c r="J18" s="18"/>
      <c r="K18" s="13"/>
      <c r="L18" s="1"/>
      <c r="M18" s="26"/>
      <c r="N18" s="21"/>
      <c r="O18" s="60"/>
    </row>
    <row r="19" spans="1:15" ht="18.75" customHeight="1">
      <c r="A19" s="155"/>
      <c r="B19" s="18"/>
      <c r="C19" s="169"/>
      <c r="E19" s="25"/>
      <c r="F19" s="18"/>
      <c r="G19" s="13"/>
      <c r="I19" s="25"/>
      <c r="J19" s="18"/>
      <c r="K19" s="13"/>
      <c r="L19" s="1"/>
      <c r="M19" s="24"/>
      <c r="N19" s="16"/>
      <c r="O19" s="17"/>
    </row>
    <row r="20" spans="1:15" ht="18.75" customHeight="1" thickBot="1">
      <c r="A20" s="25"/>
      <c r="B20" s="16"/>
      <c r="C20" s="13"/>
      <c r="E20" s="25"/>
      <c r="F20" s="18"/>
      <c r="G20" s="13"/>
      <c r="I20" s="25"/>
      <c r="J20" s="18"/>
      <c r="K20" s="13"/>
      <c r="M20" s="27" t="s">
        <v>318</v>
      </c>
      <c r="N20" s="22">
        <f>SUM(N9:N19)</f>
        <v>1750</v>
      </c>
      <c r="O20" s="56">
        <f>SUM(O9:O19)</f>
        <v>0</v>
      </c>
    </row>
    <row r="21" spans="1:15" ht="18.75" customHeight="1" thickBot="1">
      <c r="A21" s="27" t="s">
        <v>571</v>
      </c>
      <c r="B21" s="22">
        <f>SUM(B9:B20)</f>
        <v>1950</v>
      </c>
      <c r="C21" s="56">
        <f>SUM(C9:C20)</f>
        <v>0</v>
      </c>
      <c r="E21" s="27" t="s">
        <v>318</v>
      </c>
      <c r="F21" s="22">
        <f>SUM(F9:F20)</f>
        <v>3350</v>
      </c>
      <c r="G21" s="56">
        <f>SUM(G9:G20)</f>
        <v>0</v>
      </c>
      <c r="I21" s="27" t="s">
        <v>318</v>
      </c>
      <c r="J21" s="22">
        <f>SUM(J9:J20)</f>
        <v>3200</v>
      </c>
      <c r="K21" s="56">
        <f>SUM(K9:K20)</f>
        <v>0</v>
      </c>
      <c r="M21" s="124" t="s">
        <v>483</v>
      </c>
      <c r="N21" s="3"/>
      <c r="O21" s="3"/>
    </row>
    <row r="22" spans="1:15" ht="18.75" customHeight="1" thickBot="1">
      <c r="A22" s="166" t="s">
        <v>302</v>
      </c>
      <c r="B22" s="125"/>
      <c r="C22" s="126"/>
      <c r="E22" s="124" t="s">
        <v>479</v>
      </c>
      <c r="F22" s="3"/>
      <c r="G22" s="3"/>
      <c r="I22" s="166" t="s">
        <v>583</v>
      </c>
      <c r="M22" s="68" t="s">
        <v>486</v>
      </c>
      <c r="N22" s="69" t="s">
        <v>487</v>
      </c>
      <c r="O22" s="70" t="s">
        <v>250</v>
      </c>
    </row>
    <row r="23" spans="1:15" ht="18.75" customHeight="1" thickBot="1">
      <c r="A23" s="68" t="s">
        <v>486</v>
      </c>
      <c r="B23" s="69" t="s">
        <v>487</v>
      </c>
      <c r="C23" s="70" t="s">
        <v>250</v>
      </c>
      <c r="E23" s="68" t="s">
        <v>486</v>
      </c>
      <c r="F23" s="69" t="s">
        <v>487</v>
      </c>
      <c r="G23" s="70" t="s">
        <v>250</v>
      </c>
      <c r="I23" s="68" t="s">
        <v>486</v>
      </c>
      <c r="J23" s="69" t="s">
        <v>487</v>
      </c>
      <c r="K23" s="70" t="s">
        <v>250</v>
      </c>
      <c r="M23" s="32" t="s">
        <v>584</v>
      </c>
      <c r="N23" s="33">
        <v>350</v>
      </c>
      <c r="O23" s="171"/>
    </row>
    <row r="24" spans="1:15" ht="18.75" customHeight="1">
      <c r="A24" s="24" t="s">
        <v>429</v>
      </c>
      <c r="B24" s="16">
        <v>250</v>
      </c>
      <c r="C24" s="12"/>
      <c r="D24" s="128"/>
      <c r="E24" s="24" t="s">
        <v>430</v>
      </c>
      <c r="F24" s="16">
        <v>250</v>
      </c>
      <c r="G24" s="12"/>
      <c r="I24" s="24" t="s">
        <v>448</v>
      </c>
      <c r="J24" s="16">
        <v>300</v>
      </c>
      <c r="K24" s="12"/>
      <c r="M24" s="26" t="s">
        <v>585</v>
      </c>
      <c r="N24" s="18">
        <v>450</v>
      </c>
      <c r="O24" s="13"/>
    </row>
    <row r="25" spans="1:15" ht="18.75" customHeight="1">
      <c r="A25" s="25" t="s">
        <v>808</v>
      </c>
      <c r="B25" s="18">
        <v>600</v>
      </c>
      <c r="C25" s="13"/>
      <c r="D25" s="128"/>
      <c r="E25" s="25" t="s">
        <v>431</v>
      </c>
      <c r="F25" s="18">
        <v>350</v>
      </c>
      <c r="G25" s="13"/>
      <c r="I25" s="25" t="s">
        <v>449</v>
      </c>
      <c r="J25" s="18">
        <v>250</v>
      </c>
      <c r="K25" s="13"/>
      <c r="M25" s="25" t="s">
        <v>586</v>
      </c>
      <c r="N25" s="18">
        <v>300</v>
      </c>
      <c r="O25" s="13"/>
    </row>
    <row r="26" spans="1:15" ht="18.75" customHeight="1">
      <c r="A26" s="25" t="s">
        <v>432</v>
      </c>
      <c r="B26" s="18">
        <v>300</v>
      </c>
      <c r="C26" s="13"/>
      <c r="D26" s="128"/>
      <c r="E26" s="25" t="s">
        <v>433</v>
      </c>
      <c r="F26" s="18">
        <v>400</v>
      </c>
      <c r="G26" s="13"/>
      <c r="I26" s="25" t="s">
        <v>450</v>
      </c>
      <c r="J26" s="18">
        <v>400</v>
      </c>
      <c r="K26" s="13"/>
      <c r="M26" s="25" t="s">
        <v>452</v>
      </c>
      <c r="N26" s="18">
        <v>250</v>
      </c>
      <c r="O26" s="13"/>
    </row>
    <row r="27" spans="1:15" ht="18.75" customHeight="1">
      <c r="A27" s="25" t="s">
        <v>434</v>
      </c>
      <c r="B27" s="18">
        <v>250</v>
      </c>
      <c r="C27" s="13"/>
      <c r="D27" s="128"/>
      <c r="E27" s="25" t="s">
        <v>435</v>
      </c>
      <c r="F27" s="18">
        <v>250</v>
      </c>
      <c r="G27" s="13"/>
      <c r="I27" s="25" t="s">
        <v>451</v>
      </c>
      <c r="J27" s="18">
        <v>250</v>
      </c>
      <c r="K27" s="13"/>
      <c r="M27" s="25" t="s">
        <v>587</v>
      </c>
      <c r="N27" s="18">
        <v>250</v>
      </c>
      <c r="O27" s="13"/>
    </row>
    <row r="28" spans="1:15" ht="18.75" customHeight="1">
      <c r="A28" s="25" t="s">
        <v>436</v>
      </c>
      <c r="B28" s="18">
        <v>500</v>
      </c>
      <c r="C28" s="13"/>
      <c r="D28" s="128"/>
      <c r="E28" s="25" t="s">
        <v>437</v>
      </c>
      <c r="F28" s="18">
        <v>150</v>
      </c>
      <c r="G28" s="13"/>
      <c r="I28" s="25" t="s">
        <v>453</v>
      </c>
      <c r="J28" s="18">
        <v>300</v>
      </c>
      <c r="K28" s="13"/>
      <c r="M28" s="25" t="s">
        <v>589</v>
      </c>
      <c r="N28" s="18">
        <v>450</v>
      </c>
      <c r="O28" s="13"/>
    </row>
    <row r="29" spans="1:15" ht="18.75" customHeight="1">
      <c r="A29" s="25"/>
      <c r="B29" s="18"/>
      <c r="C29" s="13"/>
      <c r="D29" s="128"/>
      <c r="E29" s="25" t="s">
        <v>438</v>
      </c>
      <c r="F29" s="18">
        <v>300</v>
      </c>
      <c r="G29" s="13"/>
      <c r="I29" s="25" t="s">
        <v>588</v>
      </c>
      <c r="J29" s="18">
        <v>200</v>
      </c>
      <c r="K29" s="13"/>
      <c r="M29" s="25" t="s">
        <v>590</v>
      </c>
      <c r="N29" s="18">
        <v>350</v>
      </c>
      <c r="O29" s="13"/>
    </row>
    <row r="30" spans="1:15" ht="18.75" customHeight="1">
      <c r="A30" s="25"/>
      <c r="B30" s="18"/>
      <c r="C30" s="13"/>
      <c r="D30" s="128"/>
      <c r="E30" s="25" t="s">
        <v>439</v>
      </c>
      <c r="F30" s="18">
        <v>200</v>
      </c>
      <c r="G30" s="13"/>
      <c r="I30" s="25" t="s">
        <v>454</v>
      </c>
      <c r="J30" s="18">
        <v>250</v>
      </c>
      <c r="K30" s="13"/>
      <c r="M30" s="25" t="s">
        <v>591</v>
      </c>
      <c r="N30" s="18">
        <v>500</v>
      </c>
      <c r="O30" s="13"/>
    </row>
    <row r="31" spans="1:15" ht="18.75" customHeight="1">
      <c r="A31" s="25"/>
      <c r="B31" s="18"/>
      <c r="C31" s="13"/>
      <c r="D31" s="128"/>
      <c r="E31" s="25" t="s">
        <v>440</v>
      </c>
      <c r="F31" s="18">
        <v>150</v>
      </c>
      <c r="G31" s="13"/>
      <c r="I31" s="25" t="s">
        <v>455</v>
      </c>
      <c r="J31" s="18">
        <v>300</v>
      </c>
      <c r="K31" s="13"/>
      <c r="M31" s="25" t="s">
        <v>457</v>
      </c>
      <c r="N31" s="18">
        <v>850</v>
      </c>
      <c r="O31" s="13"/>
    </row>
    <row r="32" spans="1:15" ht="18.75" customHeight="1">
      <c r="A32" s="25"/>
      <c r="B32" s="18"/>
      <c r="C32" s="13"/>
      <c r="D32" s="128"/>
      <c r="E32" s="25" t="s">
        <v>441</v>
      </c>
      <c r="F32" s="18">
        <v>250</v>
      </c>
      <c r="G32" s="13"/>
      <c r="I32" s="25" t="s">
        <v>456</v>
      </c>
      <c r="J32" s="18">
        <v>100</v>
      </c>
      <c r="K32" s="13"/>
      <c r="M32" s="25" t="s">
        <v>592</v>
      </c>
      <c r="N32" s="18">
        <v>200</v>
      </c>
      <c r="O32" s="13"/>
    </row>
    <row r="33" spans="1:15" ht="18.75" customHeight="1">
      <c r="A33" s="25"/>
      <c r="B33" s="58"/>
      <c r="C33" s="13"/>
      <c r="D33" s="128"/>
      <c r="E33" s="25" t="s">
        <v>442</v>
      </c>
      <c r="F33" s="18">
        <v>200</v>
      </c>
      <c r="G33" s="13"/>
      <c r="I33" s="25" t="s">
        <v>458</v>
      </c>
      <c r="J33" s="18">
        <v>450</v>
      </c>
      <c r="K33" s="13"/>
      <c r="M33" s="25" t="s">
        <v>460</v>
      </c>
      <c r="N33" s="18">
        <v>350</v>
      </c>
      <c r="O33" s="13"/>
    </row>
    <row r="34" spans="1:15" ht="18.75" customHeight="1">
      <c r="A34" s="155"/>
      <c r="B34" s="18"/>
      <c r="C34" s="169"/>
      <c r="D34" s="128"/>
      <c r="E34" s="25" t="s">
        <v>443</v>
      </c>
      <c r="F34" s="18">
        <v>800</v>
      </c>
      <c r="G34" s="13"/>
      <c r="I34" s="25" t="s">
        <v>459</v>
      </c>
      <c r="J34" s="18">
        <v>200</v>
      </c>
      <c r="K34" s="13"/>
      <c r="M34" s="25" t="s">
        <v>593</v>
      </c>
      <c r="N34" s="18">
        <v>300</v>
      </c>
      <c r="O34" s="13"/>
    </row>
    <row r="35" spans="1:15" ht="18.75" customHeight="1">
      <c r="A35" s="25"/>
      <c r="B35" s="16"/>
      <c r="C35" s="13"/>
      <c r="E35" s="25"/>
      <c r="F35" s="18"/>
      <c r="G35" s="13"/>
      <c r="I35" s="25" t="s">
        <v>461</v>
      </c>
      <c r="J35" s="18">
        <v>400</v>
      </c>
      <c r="K35" s="13"/>
      <c r="M35" s="25" t="s">
        <v>594</v>
      </c>
      <c r="N35" s="18">
        <v>200</v>
      </c>
      <c r="O35" s="13"/>
    </row>
    <row r="36" spans="1:15" ht="18.75" customHeight="1">
      <c r="A36" s="25"/>
      <c r="B36" s="18"/>
      <c r="C36" s="170"/>
      <c r="E36" s="25"/>
      <c r="F36" s="18"/>
      <c r="G36" s="13"/>
      <c r="I36" s="25" t="s">
        <v>462</v>
      </c>
      <c r="J36" s="18">
        <v>500</v>
      </c>
      <c r="K36" s="14"/>
      <c r="M36" s="25" t="s">
        <v>595</v>
      </c>
      <c r="N36" s="18">
        <v>100</v>
      </c>
      <c r="O36" s="13"/>
    </row>
    <row r="37" spans="1:15" ht="18.75" customHeight="1" thickBot="1">
      <c r="A37" s="27" t="s">
        <v>318</v>
      </c>
      <c r="B37" s="22">
        <f>SUM(B24:B36)</f>
        <v>1900</v>
      </c>
      <c r="C37" s="56">
        <f>SUM(C24:C36)</f>
        <v>0</v>
      </c>
      <c r="E37" s="27" t="s">
        <v>318</v>
      </c>
      <c r="F37" s="22">
        <f>SUM(F24:F36)</f>
        <v>3300</v>
      </c>
      <c r="G37" s="56">
        <f>SUM(G24:G36)</f>
        <v>0</v>
      </c>
      <c r="I37" s="26"/>
      <c r="J37" s="21"/>
      <c r="K37" s="13"/>
      <c r="M37" s="25" t="s">
        <v>596</v>
      </c>
      <c r="N37" s="18">
        <v>100</v>
      </c>
      <c r="O37" s="13"/>
    </row>
    <row r="38" spans="1:15" ht="18.75" customHeight="1">
      <c r="A38" s="41"/>
      <c r="B38" s="41"/>
      <c r="C38" s="41"/>
      <c r="D38" s="41"/>
      <c r="E38" s="41"/>
      <c r="F38" s="41"/>
      <c r="G38" s="41"/>
      <c r="I38" s="25"/>
      <c r="J38" s="18"/>
      <c r="K38" s="13"/>
      <c r="M38" s="25"/>
      <c r="N38" s="18"/>
      <c r="O38" s="13"/>
    </row>
    <row r="39" spans="1:15" ht="18.75" customHeight="1">
      <c r="A39" s="46"/>
      <c r="B39" s="41"/>
      <c r="C39" s="41"/>
      <c r="D39" s="41"/>
      <c r="E39" s="41"/>
      <c r="F39" s="41"/>
      <c r="G39" s="41"/>
      <c r="I39" s="25"/>
      <c r="J39" s="18"/>
      <c r="K39" s="13"/>
      <c r="M39" s="25"/>
      <c r="N39" s="18"/>
      <c r="O39" s="13"/>
    </row>
    <row r="40" spans="1:15" ht="18.75" customHeight="1" thickBot="1">
      <c r="A40" s="41"/>
      <c r="B40" s="41"/>
      <c r="C40" s="41"/>
      <c r="D40" s="41"/>
      <c r="E40" s="41"/>
      <c r="F40" s="41"/>
      <c r="G40" s="41"/>
      <c r="I40" s="27" t="s">
        <v>318</v>
      </c>
      <c r="J40" s="22">
        <f>SUM(J24:J39)</f>
        <v>3900</v>
      </c>
      <c r="K40" s="56">
        <f>SUM(K24:K39)</f>
        <v>0</v>
      </c>
      <c r="M40" s="27" t="s">
        <v>318</v>
      </c>
      <c r="N40" s="22">
        <f>SUM(N23:N39)</f>
        <v>5000</v>
      </c>
      <c r="O40" s="56">
        <f>SUM(O23:O39)</f>
        <v>0</v>
      </c>
    </row>
    <row r="41" spans="1:15" ht="18.75" customHeight="1">
      <c r="A41" s="41"/>
      <c r="B41" s="41"/>
      <c r="C41" s="41"/>
      <c r="D41" s="41"/>
      <c r="E41" s="41"/>
      <c r="F41" s="41"/>
      <c r="G41" s="41"/>
      <c r="I41" s="41"/>
      <c r="J41" s="41"/>
      <c r="K41" s="41"/>
      <c r="L41" s="41"/>
      <c r="M41" s="41"/>
      <c r="N41" s="302" t="s">
        <v>295</v>
      </c>
      <c r="O41" s="302"/>
    </row>
    <row r="42" spans="1:15" ht="15" customHeight="1">
      <c r="A42" s="41"/>
      <c r="B42" s="41"/>
      <c r="C42" s="41"/>
      <c r="D42" s="41"/>
      <c r="E42" s="41"/>
      <c r="F42" s="41"/>
      <c r="G42" s="41"/>
      <c r="I42" s="41"/>
      <c r="J42" s="41"/>
      <c r="K42" s="41"/>
      <c r="L42" s="41"/>
      <c r="M42" s="41"/>
      <c r="N42" s="303" t="str">
        <f>'名古屋市'!C23</f>
        <v>２０１９年２月</v>
      </c>
      <c r="O42" s="303"/>
    </row>
    <row r="43" spans="1:15" ht="15" customHeight="1">
      <c r="A43" s="41"/>
      <c r="B43" s="41"/>
      <c r="C43" s="41"/>
      <c r="D43" s="41"/>
      <c r="E43" s="41"/>
      <c r="F43" s="41"/>
      <c r="G43" s="41"/>
      <c r="I43" s="41"/>
      <c r="J43" s="41"/>
      <c r="K43" s="41"/>
      <c r="L43" s="41"/>
      <c r="M43" s="41"/>
      <c r="N43" s="41"/>
      <c r="O43" s="41"/>
    </row>
    <row r="44" spans="1:15" ht="15" customHeight="1">
      <c r="A44" s="164"/>
      <c r="B44" s="164"/>
      <c r="C44" s="164"/>
      <c r="D44" s="164"/>
      <c r="E44" s="164"/>
      <c r="F44" s="164"/>
      <c r="G44" s="164"/>
      <c r="I44" s="41"/>
      <c r="J44" s="41"/>
      <c r="K44" s="41"/>
      <c r="L44" s="41"/>
      <c r="M44" s="41"/>
      <c r="N44" s="41"/>
      <c r="O44" s="41"/>
    </row>
    <row r="45" spans="1:15" ht="15" customHeight="1">
      <c r="A45" s="41"/>
      <c r="B45" s="41"/>
      <c r="C45" s="41"/>
      <c r="D45" s="41"/>
      <c r="E45" s="41"/>
      <c r="F45" s="41"/>
      <c r="G45" s="41"/>
      <c r="I45" s="164"/>
      <c r="J45" s="164"/>
      <c r="K45" s="164"/>
      <c r="L45" s="164"/>
      <c r="M45" s="164"/>
      <c r="N45" s="164"/>
      <c r="O45" s="164"/>
    </row>
    <row r="46" spans="1:15" ht="15" customHeight="1">
      <c r="A46" s="164"/>
      <c r="B46" s="164"/>
      <c r="C46" s="164"/>
      <c r="D46" s="164"/>
      <c r="E46" s="164"/>
      <c r="F46" s="164"/>
      <c r="G46" s="164"/>
      <c r="I46" s="41"/>
      <c r="J46" s="41"/>
      <c r="K46" s="41"/>
      <c r="L46" s="41"/>
      <c r="M46" s="41"/>
      <c r="N46" s="41"/>
      <c r="O46" s="41"/>
    </row>
    <row r="47" spans="1:15" ht="15" customHeight="1">
      <c r="A47" s="41"/>
      <c r="B47" s="41"/>
      <c r="C47" s="41"/>
      <c r="D47" s="41"/>
      <c r="E47" s="41"/>
      <c r="F47" s="41"/>
      <c r="G47" s="41"/>
      <c r="I47" s="41"/>
      <c r="J47" s="41"/>
      <c r="K47" s="41"/>
      <c r="L47" s="41"/>
      <c r="M47" s="41"/>
      <c r="N47" s="41"/>
      <c r="O47" s="41"/>
    </row>
  </sheetData>
  <sheetProtection/>
  <mergeCells count="5">
    <mergeCell ref="N42:O42"/>
    <mergeCell ref="A2:E3"/>
    <mergeCell ref="I2:M5"/>
    <mergeCell ref="A4:E5"/>
    <mergeCell ref="N41:O41"/>
  </mergeCells>
  <printOptions horizontalCentered="1"/>
  <pageMargins left="0.3937007874015748" right="0.3937007874015748" top="0.31" bottom="0.27" header="0.25" footer="0.21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G25"/>
  <sheetViews>
    <sheetView zoomScale="80" zoomScaleNormal="80" zoomScaleSheetLayoutView="75" zoomScalePageLayoutView="0" workbookViewId="0" topLeftCell="B1">
      <selection activeCell="A1" sqref="A1"/>
    </sheetView>
  </sheetViews>
  <sheetFormatPr defaultColWidth="9.00390625" defaultRowHeight="19.5" customHeight="1"/>
  <cols>
    <col min="1" max="1" width="7.00390625" style="172" hidden="1" customWidth="1"/>
    <col min="2" max="2" width="18.625" style="173" customWidth="1"/>
    <col min="3" max="3" width="18.625" style="172" customWidth="1"/>
    <col min="4" max="5" width="20.625" style="172" customWidth="1"/>
    <col min="6" max="16384" width="9.00390625" style="172" customWidth="1"/>
  </cols>
  <sheetData>
    <row r="1" ht="30" customHeight="1"/>
    <row r="2" spans="2:6" ht="24.75" thickBot="1">
      <c r="B2" s="328" t="s">
        <v>706</v>
      </c>
      <c r="C2" s="328"/>
      <c r="D2" s="174"/>
      <c r="E2" s="174"/>
      <c r="F2" s="175"/>
    </row>
    <row r="3" spans="1:5" ht="21.75" customHeight="1" thickBot="1">
      <c r="A3" s="258"/>
      <c r="B3" s="176" t="s">
        <v>249</v>
      </c>
      <c r="C3" s="177" t="s">
        <v>253</v>
      </c>
      <c r="D3" s="178" t="s">
        <v>250</v>
      </c>
      <c r="E3" s="257"/>
    </row>
    <row r="4" spans="1:5" ht="21.75" customHeight="1">
      <c r="A4" s="259"/>
      <c r="B4" s="179" t="s">
        <v>707</v>
      </c>
      <c r="C4" s="180">
        <f>'三河地区①'!B19</f>
        <v>4150</v>
      </c>
      <c r="D4" s="260">
        <f>'三河地区①'!C19</f>
        <v>0</v>
      </c>
      <c r="E4" s="181"/>
    </row>
    <row r="5" spans="1:5" ht="21.75" customHeight="1">
      <c r="A5" s="259"/>
      <c r="B5" s="182" t="s">
        <v>708</v>
      </c>
      <c r="C5" s="183">
        <f>'三河地区①'!B28</f>
        <v>900</v>
      </c>
      <c r="D5" s="185">
        <f>'三河地区①'!C28</f>
        <v>0</v>
      </c>
      <c r="E5" s="181"/>
    </row>
    <row r="6" spans="1:5" ht="21.75" customHeight="1">
      <c r="A6" s="259"/>
      <c r="B6" s="182" t="s">
        <v>709</v>
      </c>
      <c r="C6" s="183">
        <f>'三河地区①'!B42</f>
        <v>1500</v>
      </c>
      <c r="D6" s="185">
        <f>'三河地区①'!C42</f>
        <v>0</v>
      </c>
      <c r="E6" s="181"/>
    </row>
    <row r="7" spans="1:5" ht="21.75" customHeight="1">
      <c r="A7" s="259"/>
      <c r="B7" s="182" t="s">
        <v>710</v>
      </c>
      <c r="C7" s="183">
        <f>'三河地区①'!F29</f>
        <v>4300</v>
      </c>
      <c r="D7" s="185">
        <f>'三河地区①'!G29</f>
        <v>0</v>
      </c>
      <c r="E7" s="181"/>
    </row>
    <row r="8" spans="1:5" ht="21.75" customHeight="1">
      <c r="A8" s="259"/>
      <c r="B8" s="182" t="s">
        <v>711</v>
      </c>
      <c r="C8" s="183">
        <f>'三河地区①'!F42</f>
        <v>2000</v>
      </c>
      <c r="D8" s="185">
        <f>'三河地区①'!G42</f>
        <v>0</v>
      </c>
      <c r="E8" s="181"/>
    </row>
    <row r="9" spans="1:5" ht="21.75" customHeight="1">
      <c r="A9" s="259" t="s">
        <v>597</v>
      </c>
      <c r="B9" s="182" t="s">
        <v>622</v>
      </c>
      <c r="C9" s="183">
        <f>'三河地区①'!N26</f>
        <v>7350</v>
      </c>
      <c r="D9" s="185">
        <f>'三河地区①'!O26</f>
        <v>0</v>
      </c>
      <c r="E9" s="181"/>
    </row>
    <row r="10" spans="1:5" ht="21.75" customHeight="1">
      <c r="A10" s="259" t="s">
        <v>597</v>
      </c>
      <c r="B10" s="182" t="s">
        <v>598</v>
      </c>
      <c r="C10" s="183">
        <f>'三河地区①'!N42</f>
        <v>1600</v>
      </c>
      <c r="D10" s="185">
        <f>'三河地区①'!O42</f>
        <v>0</v>
      </c>
      <c r="E10" s="181"/>
    </row>
    <row r="11" spans="1:5" ht="21.75" customHeight="1">
      <c r="A11" s="259" t="s">
        <v>597</v>
      </c>
      <c r="B11" s="182" t="s">
        <v>712</v>
      </c>
      <c r="C11" s="183">
        <f>'三河地区①'!R42</f>
        <v>9050</v>
      </c>
      <c r="D11" s="185">
        <f>'三河地区①'!S42</f>
        <v>0</v>
      </c>
      <c r="E11" s="181"/>
    </row>
    <row r="12" spans="1:5" ht="21.75" customHeight="1">
      <c r="A12" s="259" t="s">
        <v>597</v>
      </c>
      <c r="B12" s="182" t="s">
        <v>649</v>
      </c>
      <c r="C12" s="183">
        <f>'三河地区②'!B16</f>
        <v>550</v>
      </c>
      <c r="D12" s="185">
        <f>'三河地区②'!C16</f>
        <v>0</v>
      </c>
      <c r="E12" s="181"/>
    </row>
    <row r="13" spans="1:5" ht="21.75" customHeight="1">
      <c r="A13" s="259"/>
      <c r="B13" s="182" t="s">
        <v>713</v>
      </c>
      <c r="C13" s="183">
        <f>'三河地区②'!B32</f>
        <v>3150</v>
      </c>
      <c r="D13" s="185">
        <f>'三河地区②'!C32</f>
        <v>0</v>
      </c>
      <c r="E13" s="181"/>
    </row>
    <row r="14" spans="1:5" ht="21.75" customHeight="1">
      <c r="A14" s="259"/>
      <c r="B14" s="179" t="s">
        <v>714</v>
      </c>
      <c r="C14" s="180">
        <f>'三河地区②'!B41</f>
        <v>2050</v>
      </c>
      <c r="D14" s="260">
        <f>'三河地区②'!C41</f>
        <v>0</v>
      </c>
      <c r="E14" s="181"/>
    </row>
    <row r="15" spans="1:5" ht="21.75" customHeight="1">
      <c r="A15" s="259" t="s">
        <v>597</v>
      </c>
      <c r="B15" s="182" t="s">
        <v>671</v>
      </c>
      <c r="C15" s="180">
        <f>'三河地区②'!F41</f>
        <v>4150</v>
      </c>
      <c r="D15" s="260">
        <f>'三河地区②'!G41</f>
        <v>0</v>
      </c>
      <c r="E15" s="181"/>
    </row>
    <row r="16" spans="1:5" ht="21.75" customHeight="1">
      <c r="A16" s="259" t="s">
        <v>597</v>
      </c>
      <c r="B16" s="182" t="s">
        <v>669</v>
      </c>
      <c r="C16" s="180">
        <f>'三河地区②'!J24</f>
        <v>600</v>
      </c>
      <c r="D16" s="260">
        <f>'三河地区②'!K24</f>
        <v>0</v>
      </c>
      <c r="E16" s="181"/>
    </row>
    <row r="17" spans="1:5" ht="21.75" customHeight="1">
      <c r="A17" s="259" t="s">
        <v>597</v>
      </c>
      <c r="B17" s="182" t="s">
        <v>674</v>
      </c>
      <c r="C17" s="180">
        <f>'三河地区②'!J41</f>
        <v>0</v>
      </c>
      <c r="D17" s="260">
        <f>'三河地区②'!K41</f>
        <v>0</v>
      </c>
      <c r="E17" s="181"/>
    </row>
    <row r="18" spans="1:5" ht="21.75" customHeight="1">
      <c r="A18" s="259" t="s">
        <v>597</v>
      </c>
      <c r="B18" s="182" t="s">
        <v>715</v>
      </c>
      <c r="C18" s="180">
        <f>'三河地区②'!N41</f>
        <v>8400</v>
      </c>
      <c r="D18" s="260">
        <f>'三河地区②'!O41</f>
        <v>0</v>
      </c>
      <c r="E18" s="181"/>
    </row>
    <row r="19" spans="1:5" ht="21.75" customHeight="1">
      <c r="A19" s="259" t="s">
        <v>716</v>
      </c>
      <c r="B19" s="184" t="s">
        <v>683</v>
      </c>
      <c r="C19" s="180">
        <f>'三河地区②'!R24</f>
        <v>600</v>
      </c>
      <c r="D19" s="260">
        <f>'三河地区②'!S24</f>
        <v>0</v>
      </c>
      <c r="E19" s="181"/>
    </row>
    <row r="20" spans="1:5" ht="21.75" customHeight="1">
      <c r="A20" s="259" t="s">
        <v>597</v>
      </c>
      <c r="B20" s="182"/>
      <c r="C20" s="183"/>
      <c r="D20" s="185"/>
      <c r="E20" s="181"/>
    </row>
    <row r="21" spans="1:5" ht="21.75" customHeight="1">
      <c r="A21" s="259" t="s">
        <v>597</v>
      </c>
      <c r="B21" s="184"/>
      <c r="C21" s="186"/>
      <c r="D21" s="187"/>
      <c r="E21" s="181"/>
    </row>
    <row r="22" spans="1:5" ht="21.75" customHeight="1" thickBot="1">
      <c r="A22" s="261"/>
      <c r="B22" s="188" t="s">
        <v>484</v>
      </c>
      <c r="C22" s="189">
        <f>SUM(C4:C21)</f>
        <v>50350</v>
      </c>
      <c r="D22" s="190">
        <f>SUM(D4:D21)</f>
        <v>0</v>
      </c>
      <c r="E22" s="181"/>
    </row>
    <row r="24" spans="2:7" ht="19.5" customHeight="1">
      <c r="B24" s="265"/>
      <c r="C24" s="265"/>
      <c r="D24" s="262" t="s">
        <v>811</v>
      </c>
      <c r="E24" s="265"/>
      <c r="F24" s="265"/>
      <c r="G24" s="265"/>
    </row>
    <row r="25" ht="19.5" customHeight="1">
      <c r="D25" s="266" t="str">
        <f>'名古屋市'!C23</f>
        <v>２０１９年２月</v>
      </c>
    </row>
  </sheetData>
  <sheetProtection/>
  <mergeCells count="1">
    <mergeCell ref="B2:C2"/>
  </mergeCells>
  <printOptions horizontalCentered="1"/>
  <pageMargins left="0.5905511811023623" right="0.7874015748031497" top="0.7874015748031497" bottom="0.7874015748031497" header="0.5118110236220472" footer="0.4330708661417323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中日興業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KOKOKU26</cp:lastModifiedBy>
  <cp:lastPrinted>2018-06-12T10:50:46Z</cp:lastPrinted>
  <dcterms:created xsi:type="dcterms:W3CDTF">1999-02-06T05:14:38Z</dcterms:created>
  <dcterms:modified xsi:type="dcterms:W3CDTF">2019-02-01T01:29:29Z</dcterms:modified>
  <cp:category/>
  <cp:version/>
  <cp:contentType/>
  <cp:contentStatus/>
</cp:coreProperties>
</file>